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汇总表" sheetId="1" r:id="rId1"/>
    <sheet name="明细表" sheetId="2" r:id="rId2"/>
  </sheets>
  <definedNames>
    <definedName name="_xlnm._FilterDatabase" localSheetId="1" hidden="1">明细表!$A$5:$Q$369</definedName>
    <definedName name="_xlnm.Print_Area" localSheetId="1">明细表!$A$1:$Q$369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<sst xmlns="http://schemas.openxmlformats.org/spreadsheetml/2006/main" count="4179" uniqueCount="1323">
  <si>
    <t>附件1</t>
  </si>
  <si>
    <t>2024年榆林市横山区巩固拓展脱贫攻坚成果和乡村振兴
项目库汇总表</t>
  </si>
  <si>
    <t>单位：个、万元</t>
  </si>
  <si>
    <t>项目类型</t>
  </si>
  <si>
    <t>二级项目类型</t>
  </si>
  <si>
    <t>项目子类型</t>
  </si>
  <si>
    <t>项目个数</t>
  </si>
  <si>
    <t>项目预算总投资</t>
  </si>
  <si>
    <t>备注</t>
  </si>
  <si>
    <t>合计</t>
  </si>
  <si>
    <t>1.衔接资金</t>
  </si>
  <si>
    <t>2.其他资金</t>
  </si>
  <si>
    <t>总计：</t>
  </si>
  <si>
    <t>产业发展</t>
  </si>
  <si>
    <t>合计：</t>
  </si>
  <si>
    <t>生产项目</t>
  </si>
  <si>
    <t>小计：</t>
  </si>
  <si>
    <t>种植业基地</t>
  </si>
  <si>
    <t>养殖业基地</t>
  </si>
  <si>
    <t>水产养殖业发展</t>
  </si>
  <si>
    <t>林草基地建设</t>
  </si>
  <si>
    <t>休闲农业与乡村旅游</t>
  </si>
  <si>
    <t>光伏电站建设</t>
  </si>
  <si>
    <t>加工流通项目</t>
  </si>
  <si>
    <t>农产品仓储保鲜冷链基础设施建设</t>
  </si>
  <si>
    <t>加工业</t>
  </si>
  <si>
    <t>市场建设和农村物流</t>
  </si>
  <si>
    <t>品牌打造和展销平台</t>
  </si>
  <si>
    <t>配套设施项目</t>
  </si>
  <si>
    <t>小型农田水利设施建设</t>
  </si>
  <si>
    <t>产业园（区）</t>
  </si>
  <si>
    <t>产业服务支撑项目</t>
  </si>
  <si>
    <t>智慧农业</t>
  </si>
  <si>
    <t>科技服务</t>
  </si>
  <si>
    <t>人才培养</t>
  </si>
  <si>
    <t>农业社会化服务</t>
  </si>
  <si>
    <t>金融保险配套项目</t>
  </si>
  <si>
    <t>小额贷款贴息</t>
  </si>
  <si>
    <t>小额信贷风险补偿金</t>
  </si>
  <si>
    <t>特色产业保险保费补助</t>
  </si>
  <si>
    <t>新型经营主体贷款贴息</t>
  </si>
  <si>
    <t>其他</t>
  </si>
  <si>
    <t>就业项目</t>
  </si>
  <si>
    <t>务工补助</t>
  </si>
  <si>
    <t>交通费补助</t>
  </si>
  <si>
    <t>生产奖补、劳务补助等</t>
  </si>
  <si>
    <t>就业</t>
  </si>
  <si>
    <t>帮扶车间（特色手工基地）建设</t>
  </si>
  <si>
    <t>技能培训</t>
  </si>
  <si>
    <t>以工代训</t>
  </si>
  <si>
    <t>创业</t>
  </si>
  <si>
    <t>创业培训</t>
  </si>
  <si>
    <t>创业奖补</t>
  </si>
  <si>
    <t>乡村工匠</t>
  </si>
  <si>
    <t>乡村工匠培育培训</t>
  </si>
  <si>
    <t>乡村工匠大师工作室</t>
  </si>
  <si>
    <t>乡村工匠传习所</t>
  </si>
  <si>
    <t>公益性岗位</t>
  </si>
  <si>
    <t>乡村建设行动</t>
  </si>
  <si>
    <t>农村基础设施
（含产业配套基础设施）</t>
  </si>
  <si>
    <t>村庄规划编制（含修编）</t>
  </si>
  <si>
    <t>农村道路建设（通村路、通户路、小型桥梁等）</t>
  </si>
  <si>
    <t>产业路、资源路、旅游路建设</t>
  </si>
  <si>
    <t>农村供水保障设施建设</t>
  </si>
  <si>
    <t>农村电网建设（通生产、生活用电、提高综合电压和供电可靠性）</t>
  </si>
  <si>
    <t>数字乡村建设（信息通信基础设施建设、数字化、智能化建设等）</t>
  </si>
  <si>
    <t>农村清洁能源设施建设（燃气、户用光伏、风电、水电、农村生物质能源、北方地区清洁取暖等）</t>
  </si>
  <si>
    <t>农业农村基础设施中长期贷款贴息</t>
  </si>
  <si>
    <t>人居环境整治</t>
  </si>
  <si>
    <t>农村卫生厕所改造（户用、公共厕所）</t>
  </si>
  <si>
    <t>农村污水治理</t>
  </si>
  <si>
    <t>农村垃圾治理</t>
  </si>
  <si>
    <t>村容村貌提升</t>
  </si>
  <si>
    <t>农村公共服务</t>
  </si>
  <si>
    <t>学校建设或改造（含幼儿园）</t>
  </si>
  <si>
    <t>村卫生室标准化建设</t>
  </si>
  <si>
    <t>农村养老设施建设（养老院、幸福院、日间照料中心等）</t>
  </si>
  <si>
    <t>公共照明设施</t>
  </si>
  <si>
    <t>开展县乡村公共服务一体化示范创建</t>
  </si>
  <si>
    <t>其他（便民综合服务设施、文化活动广场、体育设施、村级客运站、农村公益性殡葬设施建设等）</t>
  </si>
  <si>
    <t>易地搬迁后扶</t>
  </si>
  <si>
    <t>公共服务岗位</t>
  </si>
  <si>
    <t>“一站式”社区综合服务设施建设</t>
  </si>
  <si>
    <t>易地扶贫搬迁贷款债券贴息补助</t>
  </si>
  <si>
    <t>巩固三保障成果</t>
  </si>
  <si>
    <t>住房</t>
  </si>
  <si>
    <t>农村危房改造等农房改造</t>
  </si>
  <si>
    <t>教育</t>
  </si>
  <si>
    <t>享受“雨露计划”职业教育补助</t>
  </si>
  <si>
    <t>参与“学前学会普通话”行动</t>
  </si>
  <si>
    <t>其他教育类项目</t>
  </si>
  <si>
    <t>健康</t>
  </si>
  <si>
    <t>参加城乡居民基本医疗保险</t>
  </si>
  <si>
    <t>参加大病保险</t>
  </si>
  <si>
    <t>参加意外保险</t>
  </si>
  <si>
    <t>参加其他补充医疗保险</t>
  </si>
  <si>
    <t>接受医疗救助</t>
  </si>
  <si>
    <t>接受大病、慢性病(地方病)救治</t>
  </si>
  <si>
    <t>综合保障</t>
  </si>
  <si>
    <t>享受农村居民最低生活保障</t>
  </si>
  <si>
    <t>参加城乡居民基本养老保险</t>
  </si>
  <si>
    <t>享受特困人员救助供养</t>
  </si>
  <si>
    <t>接受留守关爱服务</t>
  </si>
  <si>
    <t>接受临时救助</t>
  </si>
  <si>
    <t>防贫保险（基金）</t>
  </si>
  <si>
    <t>乡村治理和精神文明建设</t>
  </si>
  <si>
    <t>乡村治理</t>
  </si>
  <si>
    <t>开展乡村治理示范创建</t>
  </si>
  <si>
    <t>推进“积分制”“清单式”等管理方式</t>
  </si>
  <si>
    <t>农村精神文明建设</t>
  </si>
  <si>
    <t>培养“四有”新时代农民</t>
  </si>
  <si>
    <t>移风易俗</t>
  </si>
  <si>
    <t>科技文化卫生“三下乡”</t>
  </si>
  <si>
    <r>
      <rPr>
        <sz val="10"/>
        <color theme="1"/>
        <rFont val="宋体"/>
        <charset val="1"/>
        <scheme val="minor"/>
      </rPr>
      <t>农村文化</t>
    </r>
    <r>
      <rPr>
        <sz val="10"/>
        <color rgb="FFFF0000"/>
        <rFont val="宋体"/>
        <charset val="1"/>
        <scheme val="minor"/>
      </rPr>
      <t>体育</t>
    </r>
    <r>
      <rPr>
        <sz val="10"/>
        <color theme="1"/>
        <rFont val="宋体"/>
        <charset val="1"/>
        <scheme val="minor"/>
      </rPr>
      <t>项目</t>
    </r>
  </si>
  <si>
    <t>项目管理费</t>
  </si>
  <si>
    <t>少数民族特色村寨建设项目</t>
  </si>
  <si>
    <t>困难群众饮用低氟茶</t>
  </si>
  <si>
    <t>……</t>
  </si>
  <si>
    <t>附件2</t>
  </si>
  <si>
    <t>2024年榆林市横山区巩固拓展脱贫攻坚成果和乡村振兴项目库明细表</t>
  </si>
  <si>
    <t>项目编号</t>
  </si>
  <si>
    <t>项目名称
（自定义名称）</t>
  </si>
  <si>
    <t>项目摘要
（建设内容及
规模）</t>
  </si>
  <si>
    <t>项目实施地点</t>
  </si>
  <si>
    <t>项目预投资（万元）</t>
  </si>
  <si>
    <t>是否易地搬迁后扶项目</t>
  </si>
  <si>
    <t>受益
户数</t>
  </si>
  <si>
    <t>其中：扶持带动脱贫户户数</t>
  </si>
  <si>
    <t>绩效目标</t>
  </si>
  <si>
    <t>项目实施单位</t>
  </si>
  <si>
    <t>行业主管
部门</t>
  </si>
  <si>
    <t>镇/办</t>
  </si>
  <si>
    <t>村/社区</t>
  </si>
  <si>
    <t>横山区联村光伏电站建设项目
（消薄培强）</t>
  </si>
  <si>
    <t>占地338亩，46个村集体经济薄弱村新建13.5兆瓦联村光伏电站</t>
  </si>
  <si>
    <t>横山区</t>
  </si>
  <si>
    <t>否</t>
  </si>
  <si>
    <t>该项目实施可发展新型农村集体经济，在各村建设，预计年净收益502万元，46个集体经济薄弱村每村每年可增加村级体经济收入10.91万元，受益农户17315户64567人，带动脱贫户3002户9552人</t>
  </si>
  <si>
    <t>农业农村局</t>
  </si>
  <si>
    <t>全区产业奖补项目</t>
  </si>
  <si>
    <t>按照《榆林市横山区特色产业奖补办法（试行）》规定对全区发展特色产业经营主体及个人进行奖补</t>
  </si>
  <si>
    <t>扶持龙头企业、合作社等经营主体及产业种养殖大户，发展壮大全区产业，带动农户和脱贫户、监测户增收</t>
  </si>
  <si>
    <t>农业农村局
畜牧局</t>
  </si>
  <si>
    <t>2024年羊子养殖标准化圈舍草棚建设整村推进建设项目</t>
  </si>
  <si>
    <t>全区从事陕北白绒山羊养殖场户，现存栏量羊子达50只以上，新建标准化羊舍120平米以上，每平米奖补70元；新建标准化草棚80平米以上，每平米奖补90元</t>
  </si>
  <si>
    <t>麻地沟村等10个行政村</t>
  </si>
  <si>
    <t>促进全区羊产业高质量发展，提高养殖经济效益和生态效益，助力养殖场户增收致富，预计受益户年均增收5000元</t>
  </si>
  <si>
    <t>畜牧局</t>
  </si>
  <si>
    <t>农村基础设施</t>
  </si>
  <si>
    <t>村庄规划编制</t>
  </si>
  <si>
    <t>横山区村庄规划编制费</t>
  </si>
  <si>
    <t>城关街道办、韩岔镇、波罗镇、赵石畔镇、武镇等镇办的28个村庄实用性村庄规划编制费用</t>
  </si>
  <si>
    <t>村庄规划通过对一定时期内乡村的社会、经济、文化传承与发展进行综合部署，能够统筹安排村内各类资源，优化村庄空间布局、合理安排乡村建设，有效补齐农村基础设施和公共服务设施短板，实现农业农村现代化，是乡村地区开展国土空间开发保护活动、实施国土空间用途管制、核发城乡建设项目规划许可、进行各项建设等的法定依据。通过科学的、有计划的进行农村现代化建设，能够提升乡村面貌，提升村民经济收入，缓解农村人口流失问题，改善村内教育、医疗、交通、养老等问题，满足农村居民日益增长的物质生活和文化生活需要，解决城乡、社会发展不平衡问题，实现良性循环</t>
  </si>
  <si>
    <t>自然资源和规划横山分局</t>
  </si>
  <si>
    <t>横山区冷链中心建设项目</t>
  </si>
  <si>
    <t>城区建设冷库16间（分为肉类、蔬菜类冷库，且含消毒间、清洗间各一间，冷库200㎡/间，储藏量800m³/间），建筑面积3200㎡，总储藏量12800m³，配备冷链运输车2辆、配送车4辆、叉车2辆；中心镇冷库位于塔湾、高镇、石湾、赵石畔、武镇、韩岔、党岔、波罗、白界、雷龙湾十个乡镇，每个乡镇各2间冷库（肉类、蔬菜类冷库各一间，50㎡/间，200m³/间），建筑面积1000㎡，总储藏量4000m³，分别配备叉车一辆</t>
  </si>
  <si>
    <t>该项目建筑物由合作村村经济集体合作社所有，土地由富民供销集团所有，由富民供销集团统一销售、管理，运行期间维修费用由运行方（富民供销集团）解决，每年向合作村村经济集体合作社分红不低于其投资的6%，其他分红由具体收入决定，为保障村经济集体合作社固定收益，若分红不足，以物抵债（本合作涉及的土地），富民供销集团需解决贫困户就业岗位数不低于总用工人数的50%。富民供销集团需以略高于市场价优先收购属于合作村村经济集体合作社农民的农副产品，并统一销售物流链设备设施更加完善，带动周边产业、农业发展，产业收益户1200户4000人，其中脱贫户100户400人，边缘易致贫户10户40人</t>
  </si>
  <si>
    <t>供销联社</t>
  </si>
  <si>
    <t>数字乡村建设</t>
  </si>
  <si>
    <t>横山区网络信号建设项目</t>
  </si>
  <si>
    <t>45个村通讯网络信号建设</t>
  </si>
  <si>
    <t>村内网络信号提升，消除信号盲区，提高群众满意度和幸福感</t>
  </si>
  <si>
    <t>脱贫户和监测户外出务工补助项目</t>
  </si>
  <si>
    <t>补助对象为2024年跨省、跨市外出务工3个月以上的建档立卡脱贫劳动力，每人每年限报一次，补助标准不高于500元</t>
  </si>
  <si>
    <t>报销脱贫户和监测户2000人劳动力外出务工来回费用</t>
  </si>
  <si>
    <t>人社局</t>
  </si>
  <si>
    <t>社区工厂和就业帮扶基地扶持项目</t>
  </si>
  <si>
    <t>给予人社局认定的社区工厂和就业帮扶基地资金扶持（横山区驼客服饰有限责任公司、榆林市赶牲灵服饰有限责任公司、横山区香草羊肉制品有限责任公司、横山区永丰商贸有限责任公司、榆林市志润翔服装制造有限公司、横山县凤仪祥服饰有限责任公司、横山区冬之羊服饰有限责任公司</t>
  </si>
  <si>
    <t>扩大企业生产规模，带动70户劳动力就业增收</t>
  </si>
  <si>
    <t>雨露计划项目</t>
  </si>
  <si>
    <t>建档立卡脱贫家庭雨露计划补助，每人每年3000元</t>
  </si>
  <si>
    <t>减轻1000户脱贫户家庭子女上学负担</t>
  </si>
  <si>
    <t>致富带头人培训项目</t>
  </si>
  <si>
    <t>对全区284名致富带头人培训</t>
  </si>
  <si>
    <t>创业致富带头人创业培训，促进脱贫户产业发展，提供有力的人才支撑和带动效应，带动脱贫户的创业积极性，巩固脱贫成效</t>
  </si>
  <si>
    <t>乡村振兴局</t>
  </si>
  <si>
    <t>公益岗位</t>
  </si>
  <si>
    <t>2024年度非贫困村公益性岗位项目（农2024）</t>
  </si>
  <si>
    <t>非贫困村公益性岗位安置项目266人</t>
  </si>
  <si>
    <t>为非贫困村266户脱贫户安置公益性岗位，每月增加收入500元</t>
  </si>
  <si>
    <t>2024年脱贫人口小额信贷贴息项目</t>
  </si>
  <si>
    <t>对全区脱贫人口小额信贷贷款进行贴息（根据2023年前两季度贴息情况，预计2024年每一季度约需贴息资金150万元）</t>
  </si>
  <si>
    <t>支持3000户脱贫人口使用约1.25亿元小额信贷贷款发展种植、养殖等生产项目稳定脱贫，预计户均增收5000元以上</t>
  </si>
  <si>
    <t>扶贫社</t>
  </si>
  <si>
    <t>2024年新型经营主体贷款贴息项目</t>
  </si>
  <si>
    <t>对全区带动脱贫户（预计带动脱贫户500户）发展生产、稳定致富的新型经营主体贷款按年利率5%进行利息补贴，补贴贷款规模2000万元（单个经营主体利息补贴贷款规模不超300万元）</t>
  </si>
  <si>
    <t>预计将带动500户脱贫人口发展生产、每户将增加收入5000元以上</t>
  </si>
  <si>
    <t>2024年互助资金脱贫户会员借款占用费补贴项目</t>
  </si>
  <si>
    <t>对1000户互助资金脱贫户会员2023和2024年度互助资金借款（借款额约1000万元、补贴利率4.35%）进行占用费补贴</t>
  </si>
  <si>
    <t>支持1000户互助资金脱贫户会员使用互助资金借款发展种植、养殖等生产项目，预计户均补贴借款占用费500元</t>
  </si>
  <si>
    <t>2024年互助资金奖补项目</t>
  </si>
  <si>
    <t>对20个管理规范、效益明显的互助资金协会奖补注资，每个协会追加注资10万元，共计200万元</t>
  </si>
  <si>
    <t>发展壮大一批优秀互助资金协会，预计被注资协会会员借款额平均增加1000元，借款会员收入平均增加500元，新入会会员80户</t>
  </si>
  <si>
    <t>农村道路建设</t>
  </si>
  <si>
    <t>艾好峁办事处新建村砖砸路项目</t>
  </si>
  <si>
    <t>新建村平整4.5米路基5.3公里， 铺设3.5米宽砖插路5.3公里。浆砌青红砖边沟150米. 铺设50双臂波纹管120米等</t>
  </si>
  <si>
    <t>艾好峁办事处</t>
  </si>
  <si>
    <t>新建村</t>
  </si>
  <si>
    <t>项目建成后可改善农村生产生活条件，受益人口人均增收1300元；预计带动就业49人，发放劳务报酬共计60.5万元</t>
  </si>
  <si>
    <t>发展改革和科技局</t>
  </si>
  <si>
    <t>城关街道办元坪村抽水灌溉项目</t>
  </si>
  <si>
    <t>元坪村新建抽水灌溉泵站一座，100kw变压器一台，10kv线路200米：90管道2.6公里，75主供管线4.2公里，高位蓄水池4座、检修井10座：改造生产道路5km及部分排水设施等</t>
  </si>
  <si>
    <t>城关街道办</t>
  </si>
  <si>
    <t>元坪村</t>
  </si>
  <si>
    <t>该项目建设结合现有农村基础设施，补弱强短，完善配套水利等公益性基础设施，推动农村生产生活条件改善；预计累计发放劳务报酬94万元</t>
  </si>
  <si>
    <t>党岔镇泗源沟村畜光互补项目</t>
  </si>
  <si>
    <t>整合泗源沟村山上61户200个闲置窑洞及周边荒地，打造100亩（66670.0㎡）标准化养殖小区，其中养羊16户2000只，养牛5户75头，养猪40户600头。主要建设内容标准化养殖圈舍、饲草棚等设施，配套水（蓄水池1座500m³及输水管网3km）、电（四线入户）、路（砖砸路宽3.5m、总长5km）上山。利用标准化养殖小区窑洞、看护房、圈舍、饲草棚等建构筑物屋（棚）顶（9000㎡）建设屋顶分布式光伏发电站，发电站总装机容量约600KWp，年发电量约80万度</t>
  </si>
  <si>
    <t>党岔镇</t>
  </si>
  <si>
    <t>泗源沟村</t>
  </si>
  <si>
    <t>该项目产权归村集体所有，属于经营性资产，管护方式为自主经营，管护责任人为村书记，助力羊子产业发展，村经济合作社年增收60万元以上，人均增收1000元。全村受益570户2641人，其中脱贫户132户355人。</t>
  </si>
  <si>
    <t>党岔镇泗源沟村高标准农田改造项目</t>
  </si>
  <si>
    <t>改造面积1000亩，工程包含田间生产道路、灌溉渠道、排水沟、灌溉排水渠系建筑物及地块垫土</t>
  </si>
  <si>
    <t>该项目产权归村集体所有，后期管护责任人为村书记，农业基础设施条件更加完善，预计亩均增产200斤以上，农民增收1000元以上，全村受益570户2417人，其中脱贫户132户355人</t>
  </si>
  <si>
    <t>党岔镇韩石畔村节水灌溉项目</t>
  </si>
  <si>
    <t>高粱种植基地600亩，实施节水灌溉项目，主管网3500米，支线管网6000米，增压泵站1座，沉沙池1座</t>
  </si>
  <si>
    <t>韩石畔村</t>
  </si>
  <si>
    <t>该项目产权归村集体所有，该项目建成以后，改善了我村的高粱种植基地的种植条件，全村受益349户1252人，其中脱贫户63户171人</t>
  </si>
  <si>
    <t>党岔镇韩石畔村砖砸道路项目</t>
  </si>
  <si>
    <t>砖砸道路5公里，宽3米，厚12厘米</t>
  </si>
  <si>
    <t>项目产权归村集体所有，推广以工代赈方式实施，其中劳务报酬发放按照不低于投入该项目财政衔接资金15%的比例发放，方便群众生产出行，提高群众幸福感和满意度，全村受益349户1252人，其中脱贫户63户171人</t>
  </si>
  <si>
    <t>雷龙湾镇哈兔湾村万吨秸秆颗粒饲料加工厂项目</t>
  </si>
  <si>
    <t>厂房车间1000平方米(秸秆粉碎车间400平方米，高压高温消毒灭菌车间200平方米，糊化模块积压成型-颗粒-膨化-干燥车间200平方米，自动包装车间100平方米，检验室100平方米)，发酵池200平方米，库房2500平方米</t>
  </si>
  <si>
    <t>雷龙湾镇</t>
  </si>
  <si>
    <t>哈兔湾村</t>
  </si>
  <si>
    <t>该项目产权归村集体所有，属于经营性资产，管护方式为自主经营，管护责任人为村书记，增加村民收入400元，按照集体经济合作社制度的分配方案4:5:1（4用于村公益事业，5用于分红，1用于困难户救助）受益农户563户2075人，脱贫户49户165人监测户2户10人。</t>
  </si>
  <si>
    <t>雷龙湾镇哈兔湾村桥梁建设项目</t>
  </si>
  <si>
    <t>桥梁2座（长度分别为4m、10m），宽3米</t>
  </si>
  <si>
    <t>该项目产权归村集体所有，属于公益性资产，管护方式为自主运营，管护责任人为村书记，进一步改善农民出行难的生活条件，受益农户563户2075人，脱贫户49户165人监测户2户10人</t>
  </si>
  <si>
    <t>波罗镇双河村高标准农田建设项目</t>
  </si>
  <si>
    <t>高粱种植基地1000亩，实施节水灌溉项目，主管网3500米，支线管网6000米，增压泵站1座，沉沙池1座</t>
  </si>
  <si>
    <t>波罗镇</t>
  </si>
  <si>
    <t>双河村</t>
  </si>
  <si>
    <t>该项目产权归村集体所有，管护责任人为村书记，农业基础设施条件更加完善，预计亩均增产200斤以上，农民增收1000元以上，受益582户2643人，其中受益脱贫户83户308人</t>
  </si>
  <si>
    <t>波罗镇双河村砖砸道生产路项目</t>
  </si>
  <si>
    <t>砖砸生产道路5公里，宽3米，厚12厘米</t>
  </si>
  <si>
    <t>项目产权归村集体所有，推广以工代赈方式实施，其中劳务报酬发放按照不低于投入该项目财政衔接资金15%的比例发放，方便群众生产出行，提高群众幸福感和满意度，全村受益582户2643人，其中受益脱贫户83户308人</t>
  </si>
  <si>
    <t>高镇冯家峁村扩大远志种植规模项目</t>
  </si>
  <si>
    <t>冯家峁村开荒改造种植土地1500亩，挖沟机深翻土地1500亩；新增远志种植面积1500亩</t>
  </si>
  <si>
    <t>高镇</t>
  </si>
  <si>
    <t>冯家峁村</t>
  </si>
  <si>
    <t>项目实施后，村集体和种植户受益，按照亩产500公斤，三年后总产值1500*500*10=750万元（种植户纯收入）；村集体收购种植户远志，每公斤收益1元，三年后村集体经济合作社可增收50万元，本村受益378户1316人，其中脱贫户72户197人</t>
  </si>
  <si>
    <t>高镇冯家峁村远志加工厂冷库配套设施项目</t>
  </si>
  <si>
    <t>购买装卸输送带长13米，宽0.8米，建设冷库分层储存架长78米，宽2米，高3米</t>
  </si>
  <si>
    <t>该项目产权归村集体所有，解决了产品堆积容易发霉的问题，更加方便远志存储，装卸，提高远志销售效益，全村受益378户1316人，其中脱贫户72户197人</t>
  </si>
  <si>
    <t>高镇冯家峁村后沟组桥梁工程项目</t>
  </si>
  <si>
    <t>后沟组建钢砼板桥1座，长20m，宽5.5m，高12m</t>
  </si>
  <si>
    <t>项目产权归村集体所有，项目建成后，远志加工厂和社区服务中心及徐山小组村民进出道路得到了极大改善，使中药材远志运输更加便捷，也改善了群众出行的安全问题，从而提高加工厂效益，使其增收，全村受益378户1316人，脱贫户72户197人</t>
  </si>
  <si>
    <t>韩岔镇韩岔村白绒山羊养殖厂奖补项目</t>
  </si>
  <si>
    <t>韩岔村白绒山羊养殖厂奖补资金</t>
  </si>
  <si>
    <t>韩岔镇</t>
  </si>
  <si>
    <t>韩岔村</t>
  </si>
  <si>
    <t>该项目产权归村集体所有，促使养殖业提质增效，按照利益分配方案进行分配，40%用于壮大村集体经济，60%用于利益分配，每户增收约1000元，受益户数421户1717人，其中脱贫户59户162人</t>
  </si>
  <si>
    <t>农村电网建设</t>
  </si>
  <si>
    <t>韩岔镇韩岔村养殖场电力提升改造项目</t>
  </si>
  <si>
    <t>新增200A变压器1台及电路设备</t>
  </si>
  <si>
    <t>该项目产权归村集体所有，促使养殖业提质增效，促进机械化养殖，受益户数421户1717人，其中脱贫户59户162人</t>
  </si>
  <si>
    <t>韩岔镇韩岔村中药材加工厂购买机械设备项目</t>
  </si>
  <si>
    <t>打药机10台、包包机15台、黄芪切片机4台、履带式挖黄芪小勾机1台，农用车2台</t>
  </si>
  <si>
    <t>该项目产权归村集体所有，促使农业提质增效，解决村民务工难的问题，推动农户就业率，增加农民收入，受益户数421户1717人，其中脱贫户59户162人</t>
  </si>
  <si>
    <t>韩岔镇韩岔村高标准农田滴灌项目</t>
  </si>
  <si>
    <t>500亩高标准农田引水滴灌项目，水管300米，滴灌带2000米，增压泵5个</t>
  </si>
  <si>
    <t>该项目产权归村集体所有，切实解决因天旱导致粮食减产的现状，促使农业提质增产，增加农民收入，亩均增收1000元以上，受益户数421户1717人，其中脱贫户59户162人</t>
  </si>
  <si>
    <t>响水镇井湾白岔峁村壮大村集体经济项目</t>
  </si>
  <si>
    <t>村集体在尚升养鸡场入股90万元，扩大养殖规模</t>
  </si>
  <si>
    <t>响水镇</t>
  </si>
  <si>
    <t>井湾白岔峁村</t>
  </si>
  <si>
    <t>该项目建成后，预计每年村集体收入8万元，发展壮大村集体经济，增加农民收入，项目建成后全村受益农户386户1723人，其中脱贫户68户287人</t>
  </si>
  <si>
    <t>响水镇井湾白岔峁村杏树园改造项目</t>
  </si>
  <si>
    <t>1900亩杏树园上围网，园内补载果树、梨树、桃树、葡萄等</t>
  </si>
  <si>
    <t>该项目产权归村集体所有，能增加耕地面积，增加农民收入，项目建成后全村受益农户386户1723人，其中脱贫户68户287人</t>
  </si>
  <si>
    <t>响水镇井湾白岔峁村农田保护项目</t>
  </si>
  <si>
    <t>小塔沙洼农田边缘石头帮畔长300米，高6米；大塔农田畔边缘石头帮畔长360米，高2.5米；大河湾农田边缘石头帮畔长380米，高4米</t>
  </si>
  <si>
    <t>该项目产权归村集体所有，保护了农田，同时美化了环境，项目建成后全村受益农户386户1723人，其中脱贫户68户287人</t>
  </si>
  <si>
    <t>殿市镇石碧则村养殖业项目</t>
  </si>
  <si>
    <t>建二期养牛厂一处，新建35米*25米标准化草棚一处及其他附属设施，新建标准化牛舍50米*20米8座，饲草料种收储加设备一套。新建仓储量为10吨冷库一处。购买西门塔尔繁殖牛30头，育肥牛30头，种公牛2头</t>
  </si>
  <si>
    <t>殿市镇</t>
  </si>
  <si>
    <t>石碧则村</t>
  </si>
  <si>
    <t>该项目产权归村集体经济合作社所有，采取承包租赁方式增加农户收入，牛厂建成当年即可壮大村集体经济收入，村集体收益预计达到50万元左右，按照集体经济合作联社制度的分配方案4:5:1（4留村集体，5用于分红，1用于困难户救助）全村受益280户1172人，其中脱贫户26户85人</t>
  </si>
  <si>
    <t>殿市镇石碧则村冷库建设项目</t>
  </si>
  <si>
    <t>为村集体经济合作社养牛场建设仓储量为10吨冷库一处</t>
  </si>
  <si>
    <t>该项目产权归村集体所有，旨在方便养牛场存储、装卸，生鲜牛肉，提高牛肉销售效益，全村受益280户1172人，其中脱贫户26户85人</t>
  </si>
  <si>
    <t>殿市镇石碧则村饮水提升项目</t>
  </si>
  <si>
    <t>扩建石碧则村大沟组邵井沟蓄水池，扩建至蓄水能力达到100立方米以上</t>
  </si>
  <si>
    <t>巩固提升91户385人饮水安全，其中：扶持带动脱贫户12户，助力乡村振兴发展</t>
  </si>
  <si>
    <t>水利局</t>
  </si>
  <si>
    <t>艾好峁陈石畔村种养殖加工项目</t>
  </si>
  <si>
    <t>新建小杂粮及羊肉深加工场1处（包含原料库3间、杂粮加工间1间、羊肉加工间1间，包装间2间，消毒间2间、化验室1间），收购农户所产的小米、绿豆和养殖的羊子等产品集中进行加工外销。需新建厂房一处（占地3亩），购置碾米机、分拣、传送、包装等初加工设备5套；建设50吨保鲜存储标准化仓库，库房场平800平米及电力设备等配套设施建设</t>
  </si>
  <si>
    <t>陈石畔村</t>
  </si>
  <si>
    <t>1、通过建设加工厂，延长产业链，增加全村就业岗位，吸引外出务工人员积极回村建设家乡，同时积极壮大村集体经济，进一步带动农民增收致富，扶持带动78户脱贫户巩固脱贫攻坚成果和促进全村280户农户增收致富。
2.进一步整合小杂粮产业，壮大村集体经济合作组织，打造艾好峁陈石畔村小杂粮品牌，提升农产品品牌效益，促使农业提质增效提供就业岗位和众多临时岗位，可以有效带动周边农户及脱贫户78户收入；</t>
  </si>
  <si>
    <t>白界镇黑峁墩村中低产田改造项目</t>
  </si>
  <si>
    <t>中低产田改造280亩</t>
  </si>
  <si>
    <t>白界镇</t>
  </si>
  <si>
    <t>黑峁墩村</t>
  </si>
  <si>
    <t>该项目产权归村集体所有，改良土地，农业基础设施条件更加完善，预计每亩增收粮食200斤以上。全村受益273户1279人，其中脱贫户7户26人，监测户1户3人</t>
  </si>
  <si>
    <t>白界镇黑峁墩村砖砸生产道路项目</t>
  </si>
  <si>
    <t>砖砸生产道路长1公里、宽3米、厚12厘米</t>
  </si>
  <si>
    <t>该项目产权归村集体所有，推广以工代赈方式实施，其中劳务报酬发放按照不低于投入该项目财政衔接资金15%的比例发放，解决群众生产出行困难问题，全村受益273户1279人，其中脱贫户7户26人，监测户1户3人</t>
  </si>
  <si>
    <t>白界镇黑峁墩村发展庭院经济示范户项目</t>
  </si>
  <si>
    <t>发展庭院经济示范户55户，种植蔬菜125亩，经济果树林木130亩</t>
  </si>
  <si>
    <t>项目建成后，能够直接增加农户收入，预计每户人均2000元。逐步形成规模，还可以带动其他产业发展，增加农户收入。全村受益273户1279人，其中脱贫户7户26人，监测户1户3人</t>
  </si>
  <si>
    <t>白界镇新开沟村灌溉U型渠改造项目</t>
  </si>
  <si>
    <t>灌溉DN400U型渠改造10公里</t>
  </si>
  <si>
    <t>新开沟村</t>
  </si>
  <si>
    <t>该项目产权归村集体所有，农业基础设施条件更加完善，解决1300亩耕地灌溉难问题，预计亩均增产200斤以上，农民增收1000元以上。全村受益356户1221人，其中脱贫户8户25人。</t>
  </si>
  <si>
    <t>殿市镇麻渠村道路砌护项目</t>
  </si>
  <si>
    <t>村委会道路砌护长130米，高4米</t>
  </si>
  <si>
    <t>麻渠村</t>
  </si>
  <si>
    <t>项目产权归村集体所有，改善人居环境，整治村容村貌，方便生产出行，全村受益675户2443人，其中脱贫户68户216人，监测户4户11人</t>
  </si>
  <si>
    <t>殿市镇麻渠村养殖场改建及扩大养殖规模项目</t>
  </si>
  <si>
    <t>购买种羊300只、对原有养殖场进行维修改造</t>
  </si>
  <si>
    <t>该项目产权归村集体经济合作社所有，农户以租代养的方式，即可增加农户收入，也可增加村集体经济收入，全村受益675户2443人，其中脱贫户68户216人，监测户4户11人</t>
  </si>
  <si>
    <t>殿市镇张家湾村蔬菜大棚建设项目</t>
  </si>
  <si>
    <t>新建蔬菜大棚8个，长75米，宽9米</t>
  </si>
  <si>
    <t>张家湾村</t>
  </si>
  <si>
    <t>该项目产权归村集体经济合作社所有,可带动农户121户增收，其中脱贫户1户，预计每户增收800元</t>
  </si>
  <si>
    <t>南塔办事处高圪垯村滴水灌溉项目</t>
  </si>
  <si>
    <t>配电房1座、500方蓄水池2个、PE管道安装2850米、300方调解蓄水池1个、田间管网8560米、架设380V电线500米、150安变压器1台、配套水泵2台</t>
  </si>
  <si>
    <t>南塔办事处</t>
  </si>
  <si>
    <t>高圪垯村</t>
  </si>
  <si>
    <t>该项目产权归村集体所有，改善提升农田灌溉效率，受益耕地面积380亩，亩均增收400元，受益总人口55户285人，受益脱贫户16户45人</t>
  </si>
  <si>
    <t>石湾镇史家坬村低产林改造项目</t>
  </si>
  <si>
    <t>经济林种植酸枣，共计1112亩，其中黄好沟组100亩，东庄组240亩，西庄组150亩，肖沟畔前组、肖沟畔后组127亩，冯寨则阳庄上组、冯寨则阳庄下组350亩，刘圪坨组158亩，叶新窑组227亩</t>
  </si>
  <si>
    <t>石湾镇</t>
  </si>
  <si>
    <t>史家坬村</t>
  </si>
  <si>
    <t>该项目产权归村集体所有，属于经营性资产，管护方式为自主运营，管护责任人为村书记，史家坬史家坬村原有紫穗槐、果树地树木现全部死亡，没有一点经济效益，计划将这部分土地重新种和值酸枣，共计1112亩，该项目完成后，可有效利用土地，增加村民经济收入受益人数346户885人.其中脱贫户44户136人</t>
  </si>
  <si>
    <t>石湾镇史家坬村水泥硬化道路项目</t>
  </si>
  <si>
    <t>水泥硬化史家坬新村街道10808㎡</t>
  </si>
  <si>
    <t>该项目产权归村集体所有，改善提升农户生产出行条件，保障群众安全出行，受益人数452户1520人.其中脱贫户61户181人</t>
  </si>
  <si>
    <t>塔湾镇陈大梁村小型农田提升改造项目</t>
  </si>
  <si>
    <t>改造集体地80亩，垫高1米，并完善节水灌溉设施</t>
  </si>
  <si>
    <t>塔湾镇</t>
  </si>
  <si>
    <t>陈大梁村</t>
  </si>
  <si>
    <t>该项目产权归村集体所有，扩大陈大梁村集体地80亩，增加耕种面积，扩大产业规模，增加农户收入，全村受益370户1309人，其中脱贫户55户154人</t>
  </si>
  <si>
    <t>塔湾镇陈大梁村砖砸道路项目</t>
  </si>
  <si>
    <t>砖砸道路长3公里，宽3米，厚12厘米</t>
  </si>
  <si>
    <t>该项目产权归村集体所有，推广以工代赈方式实施，其中劳务报酬发放按照不低于投入该项目财政衔接资金15%的比例发放，方便村民生产生活出行，受益总人口370户1309人，受益脱贫户55户154人</t>
  </si>
  <si>
    <t>魏家楼镇魏家楼村远志、酸枣种植项目</t>
  </si>
  <si>
    <t>种植远志200亩，内容涵盖深翻、播种，播种及种子等；种植酸枣100亩，内容涵盖深翻、挖坑、覆膜、架接，含苗子费       配套购置（150型）挖机一台</t>
  </si>
  <si>
    <t>魏家楼镇</t>
  </si>
  <si>
    <t>魏家楼村</t>
  </si>
  <si>
    <t>该项目产权归村集体所有，实施后将为村集体经济增收，带动村民增收，受益村民347户1238人，其中脱贫户49户166人</t>
  </si>
  <si>
    <t>武镇武镇村小杂粮加工厂配套设施项目</t>
  </si>
  <si>
    <t>采购封口机1台、商标包装机1台</t>
  </si>
  <si>
    <t>武镇</t>
  </si>
  <si>
    <t>武镇村</t>
  </si>
  <si>
    <t>该项目产权归村集体所有，运行后可使群众人均增收500元，受益总人口720户2523人，受益脱贫户213户688人</t>
  </si>
  <si>
    <t>响水镇响水村牛场改扩建项目</t>
  </si>
  <si>
    <t>新建标准化牛棚5座，每座220平米；标准化草棚1座500平米，饲料库500平米，青储窖2个1000立方米，购置饲草料种收储加等机械一套，购买种牛20头；砖咂厂区120平米</t>
  </si>
  <si>
    <t>响水村</t>
  </si>
  <si>
    <t>该项目产权归村集体所有，促进养殖业发展，预计年均收益50 万元，受益总人口426户1803人，其中受益脱贫户65户239人，户均增收300元</t>
  </si>
  <si>
    <t>响水镇沐浴沟村新修排洪渠项目</t>
  </si>
  <si>
    <t>季家洼组新修排洪渠1200米，宽50公分</t>
  </si>
  <si>
    <t>沐浴沟村</t>
  </si>
  <si>
    <t>项目产权归村集体所有，项目建成后，可保护300亩农田不被水毁，增加农民农作物收益，全村受益60户，其中脱贫户10户</t>
  </si>
  <si>
    <t>响水镇沐浴沟村杂粮示范区农业提质改造高效节水灌溉项目</t>
  </si>
  <si>
    <t>实施杂粮示范区高效节水灌溉面积1500亩，架设3公里高压线，购置变压器一台、高抽站3座、蓄水池4座、3公里抽水卧管、挖3公里抽水</t>
  </si>
  <si>
    <t>项目产权归村集体所有，该项目实施后，可以使农业基础设施条件更加完善，受益总人口303户1253人，受益脱贫户31户，预计亩均增产200斤以上</t>
  </si>
  <si>
    <t>响水镇赵峁则村风干肉加工厂扩建及配套设施建设项目</t>
  </si>
  <si>
    <t>需扩建钢结构车间200㎡，购置20㎡冻干机以及配套设备一套、新建冷库60㎡等设施</t>
  </si>
  <si>
    <t>赵峁则村</t>
  </si>
  <si>
    <t>该项目产权归村集体所有，在壮大村集体经济的同时，带动本村及周边村养殖户收入，加工厂可吸纳村民打工20多人，并可促使当地村民从事养殖业，还能解决就业困难，达到了带动群众就业、致富，受益人口372户1538人，其中脱贫户59户244人</t>
  </si>
  <si>
    <t>响水镇赵峁则村砖砸道路项目</t>
  </si>
  <si>
    <t>砖砸道路长5公里，宽3米，厚12厘米</t>
  </si>
  <si>
    <t>该项目产权归村集体所有，推广以工代赈方式实施，其中劳务报酬发放按照不低于投入该项目财政衔接资金15%的比例发放，方便村民生产生活出行，受益总人口372户1538人，受益脱贫户59户244人</t>
  </si>
  <si>
    <r>
      <rPr>
        <sz val="10"/>
        <rFont val="宋体"/>
        <charset val="0"/>
      </rPr>
      <t>波罗镇长城村杂粮示范区高效旱作节水农业漫灌改滴灌项目</t>
    </r>
    <r>
      <rPr>
        <sz val="10"/>
        <rFont val="Arial"/>
        <charset val="0"/>
      </rPr>
      <t>(</t>
    </r>
    <r>
      <rPr>
        <sz val="10"/>
        <rFont val="宋体"/>
        <charset val="0"/>
      </rPr>
      <t>农</t>
    </r>
    <r>
      <rPr>
        <sz val="10"/>
        <rFont val="Arial"/>
        <charset val="0"/>
      </rPr>
      <t>2024)</t>
    </r>
  </si>
  <si>
    <t>铺设管网，配套施肥灌、过滤罐、配变压器、低压线450亩</t>
  </si>
  <si>
    <t>长城村</t>
  </si>
  <si>
    <t>该项目产权归村集体所有，后期管护责任人为村书记，农业基础设施条件更加完善，预计亩均增产200斤以上，农民增收1000元以上，全村收益人口45户180人，其中脱贫户3户7人.</t>
  </si>
  <si>
    <r>
      <rPr>
        <sz val="10"/>
        <rFont val="宋体"/>
        <charset val="0"/>
      </rPr>
      <t>雷龙湾镇哈兔湾村杂粮示范区高效旱作节水农业漫灌改滴灌项目</t>
    </r>
    <r>
      <rPr>
        <sz val="10"/>
        <rFont val="Arial"/>
        <charset val="0"/>
      </rPr>
      <t>(</t>
    </r>
    <r>
      <rPr>
        <sz val="10"/>
        <rFont val="宋体"/>
        <charset val="0"/>
      </rPr>
      <t>农</t>
    </r>
    <r>
      <rPr>
        <sz val="10"/>
        <rFont val="Arial"/>
        <charset val="0"/>
      </rPr>
      <t>2024)</t>
    </r>
  </si>
  <si>
    <t>铺设管网，配套施肥灌、过滤罐、配变压器、低压线1000亩</t>
  </si>
  <si>
    <t>该项目产权归村集体所有，后期管护责任人为村书记，农业基础设施条件更加完善，预计亩均增产200斤以上，农民增收1000元以上，全村收益人口101户402人，其中脱贫户9户27人.</t>
  </si>
  <si>
    <r>
      <rPr>
        <sz val="10"/>
        <rFont val="宋体"/>
        <charset val="0"/>
      </rPr>
      <t>雷龙湾镇周界村杂粮示范区高效旱作节水农业漫灌改滴灌项目</t>
    </r>
    <r>
      <rPr>
        <sz val="10"/>
        <rFont val="Arial"/>
        <charset val="0"/>
      </rPr>
      <t>(</t>
    </r>
    <r>
      <rPr>
        <sz val="10"/>
        <rFont val="宋体"/>
        <charset val="0"/>
      </rPr>
      <t>农</t>
    </r>
    <r>
      <rPr>
        <sz val="10"/>
        <rFont val="Arial"/>
        <charset val="0"/>
      </rPr>
      <t>2024)</t>
    </r>
  </si>
  <si>
    <t>铺设管网，配套施肥灌、过滤罐、配变压器、低压线2400亩</t>
  </si>
  <si>
    <t>周界村</t>
  </si>
  <si>
    <t>该项目产权归村集体所有，后期管护责任人为村书记，农业基础设施条件更加完善，预计亩均增产200斤以上，农民增收1000元以上，全村收益人口120户480人，其中脱贫户4户9人.</t>
  </si>
  <si>
    <r>
      <rPr>
        <sz val="10"/>
        <rFont val="宋体"/>
        <charset val="0"/>
      </rPr>
      <t>雷龙湾镇酒房沟村杂粮示范区高效旱作节水农业漫灌改滴灌项目</t>
    </r>
    <r>
      <rPr>
        <sz val="10"/>
        <rFont val="Arial"/>
        <charset val="0"/>
      </rPr>
      <t>(</t>
    </r>
    <r>
      <rPr>
        <sz val="10"/>
        <rFont val="宋体"/>
        <charset val="0"/>
      </rPr>
      <t>农</t>
    </r>
    <r>
      <rPr>
        <sz val="10"/>
        <rFont val="Arial"/>
        <charset val="0"/>
      </rPr>
      <t>2024)</t>
    </r>
  </si>
  <si>
    <t>铺设管网，配套施肥灌、过滤罐、配变压器、低压线1700亩</t>
  </si>
  <si>
    <t>酒房沟村</t>
  </si>
  <si>
    <t>该项目产权归村集体所有，后期管护责任人为村书记，农业基础设施条件更加完善，预计亩均增产200斤以上，农民增收1000元以上，全村收益人口73户292人，其中脱贫户5户10人.</t>
  </si>
  <si>
    <r>
      <rPr>
        <sz val="10"/>
        <rFont val="宋体"/>
        <charset val="0"/>
      </rPr>
      <t>响水镇响水村杂粮示范区高效旱作节水农业漫灌改滴灌项目</t>
    </r>
    <r>
      <rPr>
        <sz val="10"/>
        <rFont val="Arial"/>
        <charset val="0"/>
      </rPr>
      <t>(</t>
    </r>
    <r>
      <rPr>
        <sz val="10"/>
        <rFont val="宋体"/>
        <charset val="0"/>
      </rPr>
      <t>农</t>
    </r>
    <r>
      <rPr>
        <sz val="10"/>
        <rFont val="Arial"/>
        <charset val="0"/>
      </rPr>
      <t>2024)</t>
    </r>
  </si>
  <si>
    <t>铺设管网，配套施肥灌、过滤罐、配变压器、低压线500亩</t>
  </si>
  <si>
    <t>该项目产权归村集体所有，后期管护责任人为村书记，农业基础设施条件更加完善，预计亩均增产200斤以上，农民增收1000元以上，全村收益人口40户162人，其中脱贫户2户4人.</t>
  </si>
  <si>
    <r>
      <rPr>
        <sz val="10"/>
        <rFont val="宋体"/>
        <charset val="0"/>
      </rPr>
      <t>塔湾八岔村杂粮示范区高效旱作节水农业漫灌改滴灌项目</t>
    </r>
    <r>
      <rPr>
        <sz val="10"/>
        <rFont val="Arial"/>
        <charset val="0"/>
      </rPr>
      <t>(</t>
    </r>
    <r>
      <rPr>
        <sz val="10"/>
        <rFont val="宋体"/>
        <charset val="0"/>
      </rPr>
      <t>农</t>
    </r>
    <r>
      <rPr>
        <sz val="10"/>
        <rFont val="Arial"/>
        <charset val="0"/>
      </rPr>
      <t>2024)</t>
    </r>
  </si>
  <si>
    <t>铺设管网，配套施肥灌、过滤罐、配变压器、低压线2000亩</t>
  </si>
  <si>
    <t>八岔村</t>
  </si>
  <si>
    <t>该项目产权归村集体所有，后期管护责任人为村书记，农业基础设施条件更加完善，预计亩均增产200斤以上，农民增收1000元以上，全村收益人口98户298人，其中脱贫户3户7人.</t>
  </si>
  <si>
    <r>
      <rPr>
        <sz val="10"/>
        <rFont val="宋体"/>
        <charset val="0"/>
      </rPr>
      <t>白界黑峁墩村柳沟杂粮示范区高效旱作节水农业水肥智能一体化项目（农</t>
    </r>
    <r>
      <rPr>
        <sz val="10"/>
        <rFont val="Arial"/>
        <charset val="0"/>
      </rPr>
      <t>2024</t>
    </r>
    <r>
      <rPr>
        <sz val="10"/>
        <rFont val="宋体"/>
        <charset val="0"/>
      </rPr>
      <t>）</t>
    </r>
  </si>
  <si>
    <r>
      <rPr>
        <sz val="10"/>
        <rFont val="宋体"/>
        <charset val="0"/>
      </rPr>
      <t>铺设管网，配套施肥灌、过滤罐、配变压器、低压线</t>
    </r>
    <r>
      <rPr>
        <sz val="10"/>
        <rFont val="Arial"/>
        <charset val="0"/>
      </rPr>
      <t>700</t>
    </r>
    <r>
      <rPr>
        <sz val="10"/>
        <rFont val="宋体"/>
        <charset val="0"/>
      </rPr>
      <t>亩</t>
    </r>
  </si>
  <si>
    <t>该项目产权归村集体所有，后期管护责任人为村书记，农业基础设施条件更加完善，预计亩均增产200斤以上，农民增收1000元以上，全村收益人口61户241人，其中脱贫户3户6人.</t>
  </si>
  <si>
    <r>
      <rPr>
        <sz val="10"/>
        <rFont val="宋体"/>
        <charset val="0"/>
      </rPr>
      <t>白界胡石窑杂粮示范区高效旱作节水农业水肥智能一体化项目（农</t>
    </r>
    <r>
      <rPr>
        <sz val="10"/>
        <rFont val="Arial"/>
        <charset val="0"/>
      </rPr>
      <t>2024</t>
    </r>
    <r>
      <rPr>
        <sz val="10"/>
        <rFont val="宋体"/>
        <charset val="0"/>
      </rPr>
      <t>）</t>
    </r>
  </si>
  <si>
    <t>胡石窑村</t>
  </si>
  <si>
    <t>该项目产权归村集体所有，后期管护责任人为村书记，农业基础设施条件更加完善，预计亩均增产200斤以上，农民增收1000元以上，全村收益人口93户360人，其中脱贫户2户5人.</t>
  </si>
  <si>
    <r>
      <rPr>
        <sz val="10"/>
        <rFont val="宋体"/>
        <charset val="0"/>
      </rPr>
      <t>城关街道办曹阳湾村杂粮示范区高效旱作节水农业四位一体补灌项目（农</t>
    </r>
    <r>
      <rPr>
        <sz val="10"/>
        <rFont val="Arial"/>
        <charset val="0"/>
      </rPr>
      <t>2024</t>
    </r>
    <r>
      <rPr>
        <sz val="10"/>
        <rFont val="宋体"/>
        <charset val="0"/>
      </rPr>
      <t>）</t>
    </r>
  </si>
  <si>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500</t>
    </r>
    <r>
      <rPr>
        <sz val="10"/>
        <rFont val="宋体"/>
        <charset val="0"/>
      </rPr>
      <t>亩</t>
    </r>
  </si>
  <si>
    <t>曹阳湾村</t>
  </si>
  <si>
    <t>该项目产权归村集体所有，后期管护责任人为村书记，农业基础设施条件更加完善，预计亩均增产200斤以上，农民增收1000元以上，全村收益人口42户168人，其中脱贫户1户3人.</t>
  </si>
  <si>
    <r>
      <rPr>
        <sz val="10"/>
        <rFont val="宋体"/>
        <charset val="0"/>
      </rPr>
      <t>城关街道办盘峰村杂粮示范区高效旱作节水农业四位一体补灌项目（农</t>
    </r>
    <r>
      <rPr>
        <sz val="10"/>
        <rFont val="Arial"/>
        <charset val="0"/>
      </rPr>
      <t>2024</t>
    </r>
    <r>
      <rPr>
        <sz val="10"/>
        <rFont val="宋体"/>
        <charset val="0"/>
      </rPr>
      <t>）</t>
    </r>
  </si>
  <si>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370</t>
    </r>
    <r>
      <rPr>
        <sz val="10"/>
        <rFont val="宋体"/>
        <charset val="0"/>
      </rPr>
      <t>亩</t>
    </r>
  </si>
  <si>
    <t>盘峰村</t>
  </si>
  <si>
    <t>该项目产权归村集体所有，后期管护责任人为村书记，农业基础设施条件更加完善，预计亩均增产200斤以上，农民增收1000元以上，全村收益人口28户110人，其中脱贫户1户2人.</t>
  </si>
  <si>
    <r>
      <rPr>
        <sz val="10"/>
        <rFont val="宋体"/>
        <charset val="0"/>
      </rPr>
      <t>城关街道办王圪堵杂粮示范区高效旱作节水农业四位一体补灌项目（农</t>
    </r>
    <r>
      <rPr>
        <sz val="10"/>
        <rFont val="Arial"/>
        <charset val="0"/>
      </rPr>
      <t>2024</t>
    </r>
    <r>
      <rPr>
        <sz val="10"/>
        <rFont val="宋体"/>
        <charset val="0"/>
      </rPr>
      <t>）</t>
    </r>
  </si>
  <si>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400</t>
    </r>
    <r>
      <rPr>
        <sz val="10"/>
        <rFont val="宋体"/>
        <charset val="0"/>
      </rPr>
      <t>亩</t>
    </r>
  </si>
  <si>
    <t>王圪堵村</t>
  </si>
  <si>
    <t>该项目产权归村集体所有，后期管护责任人为村书记，农业基础设施条件更加完善，预计亩均增产200斤以上，农民增收1000元以上，全村收益人口35户136人，其中脱贫户1户3人.</t>
  </si>
  <si>
    <r>
      <rPr>
        <sz val="10"/>
        <rFont val="宋体"/>
        <charset val="0"/>
      </rPr>
      <t>城关街道办小王地杂粮示范区高效旱作节水农业四位一体补灌项目（农</t>
    </r>
    <r>
      <rPr>
        <sz val="10"/>
        <rFont val="Arial"/>
        <charset val="0"/>
      </rPr>
      <t>2024</t>
    </r>
    <r>
      <rPr>
        <sz val="10"/>
        <rFont val="宋体"/>
        <charset val="0"/>
      </rPr>
      <t>）</t>
    </r>
  </si>
  <si>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1500</t>
    </r>
    <r>
      <rPr>
        <sz val="10"/>
        <rFont val="宋体"/>
        <charset val="0"/>
      </rPr>
      <t>亩</t>
    </r>
  </si>
  <si>
    <t>小王地村</t>
  </si>
  <si>
    <t>该项目产权归村集体所有，后期管护责任人为村书记，农业基础设施条件更加完善，预计亩均增产200斤以上，农民增收1000元以上，全村收益人口85户320人，其中脱贫户3户8人.</t>
  </si>
  <si>
    <r>
      <rPr>
        <sz val="10"/>
        <rFont val="宋体"/>
        <charset val="0"/>
      </rPr>
      <t>城关街道办吴东峁村杂粮示范区高效旱作节水农业四位一体补灌项目（农</t>
    </r>
    <r>
      <rPr>
        <sz val="10"/>
        <rFont val="Arial"/>
        <charset val="0"/>
      </rPr>
      <t>2024</t>
    </r>
    <r>
      <rPr>
        <sz val="10"/>
        <rFont val="宋体"/>
        <charset val="0"/>
      </rPr>
      <t>）</t>
    </r>
  </si>
  <si>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700</t>
    </r>
    <r>
      <rPr>
        <sz val="10"/>
        <rFont val="宋体"/>
        <charset val="0"/>
      </rPr>
      <t>亩</t>
    </r>
  </si>
  <si>
    <t>吴东峁村</t>
  </si>
  <si>
    <t>该项目产权归村集体所有，后期管护责任人为村书记，农业基础设施条件更加完善，预计亩均增产200斤以上，农民增收1000元以上，全村收益人口57户203人，其中脱贫户2户5人.</t>
  </si>
  <si>
    <r>
      <rPr>
        <sz val="10"/>
        <rFont val="宋体"/>
        <charset val="0"/>
      </rPr>
      <t>城关街道办兴丰村杂粮示范区高效旱作节水农业四位一体补灌项目（农</t>
    </r>
    <r>
      <rPr>
        <sz val="10"/>
        <rFont val="Arial"/>
        <charset val="0"/>
      </rPr>
      <t>2024</t>
    </r>
    <r>
      <rPr>
        <sz val="10"/>
        <rFont val="宋体"/>
        <charset val="0"/>
      </rPr>
      <t>）</t>
    </r>
  </si>
  <si>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450</t>
    </r>
    <r>
      <rPr>
        <sz val="10"/>
        <rFont val="宋体"/>
        <charset val="0"/>
      </rPr>
      <t>亩</t>
    </r>
  </si>
  <si>
    <t>兴丰村</t>
  </si>
  <si>
    <t>该项目产权归村集体所有，后期管护责任人为村书记，农业基础设施条件更加完善，预计亩均增产200斤以上，农民增收1000元以上，全村收益人口33户108人，其中脱贫户2户4人.</t>
  </si>
  <si>
    <r>
      <rPr>
        <sz val="10"/>
        <rFont val="宋体"/>
        <charset val="0"/>
      </rPr>
      <t>城关街道办马家梁杂粮示范区高效旱作节水农业四位一体补灌项目（农</t>
    </r>
    <r>
      <rPr>
        <sz val="10"/>
        <rFont val="Arial"/>
        <charset val="0"/>
      </rPr>
      <t>2024</t>
    </r>
    <r>
      <rPr>
        <sz val="10"/>
        <rFont val="宋体"/>
        <charset val="0"/>
      </rPr>
      <t>）</t>
    </r>
  </si>
  <si>
    <t>马家梁村</t>
  </si>
  <si>
    <t>该项目产权归村集体所有，后期管护责任人为村书记，农业基础设施条件更加完善，预计亩均增产200斤以上，农民增收1000元以上，全村收益人口40户131人，其中脱贫户3户6人.</t>
  </si>
  <si>
    <r>
      <rPr>
        <sz val="10"/>
        <rFont val="宋体"/>
        <charset val="0"/>
      </rPr>
      <t>夏州街道办魏墙村杂粮示范区高效旱作节水农业四位一体补灌项目（农</t>
    </r>
    <r>
      <rPr>
        <sz val="10"/>
        <rFont val="Arial"/>
        <charset val="0"/>
      </rPr>
      <t>2024</t>
    </r>
    <r>
      <rPr>
        <sz val="10"/>
        <rFont val="宋体"/>
        <charset val="0"/>
      </rPr>
      <t>）</t>
    </r>
  </si>
  <si>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680</t>
    </r>
    <r>
      <rPr>
        <sz val="10"/>
        <rFont val="宋体"/>
        <charset val="0"/>
      </rPr>
      <t>亩</t>
    </r>
  </si>
  <si>
    <t>夏州街道办</t>
  </si>
  <si>
    <t>魏墙村</t>
  </si>
  <si>
    <t>该项目产权归村集体所有，后期管护责任人为村书记，农业基础设施条件更加完善，预计亩均增产200斤以上，农民增收1000元以上，全村收益人口52户203人，其中脱贫户3户7人.</t>
  </si>
  <si>
    <r>
      <rPr>
        <sz val="10"/>
        <rFont val="宋体"/>
        <charset val="0"/>
      </rPr>
      <t>赵石畔镇杜羊圈村杂粮示范区高效旱作节水农业四位一体补灌项目（农</t>
    </r>
    <r>
      <rPr>
        <sz val="10"/>
        <rFont val="Arial"/>
        <charset val="0"/>
      </rPr>
      <t>2024</t>
    </r>
    <r>
      <rPr>
        <sz val="10"/>
        <rFont val="宋体"/>
        <charset val="0"/>
      </rPr>
      <t>）</t>
    </r>
  </si>
  <si>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740</t>
    </r>
    <r>
      <rPr>
        <sz val="10"/>
        <rFont val="宋体"/>
        <charset val="0"/>
      </rPr>
      <t>亩</t>
    </r>
  </si>
  <si>
    <t>赵石畔镇</t>
  </si>
  <si>
    <t>杜羊圈村</t>
  </si>
  <si>
    <t>该项目产权归村集体所有，后期管护责任人为村书记，农业基础设施条件更加完善，预计亩均增产200斤以上，农民增收1000元以上，全村收益人口74户215人，其中脱贫户3户9人.</t>
  </si>
  <si>
    <r>
      <rPr>
        <sz val="10"/>
        <rFont val="宋体"/>
        <charset val="0"/>
      </rPr>
      <t>赵石畔镇水掌村杂粮示范区高效旱作节水农业四位一体补灌项目（农</t>
    </r>
    <r>
      <rPr>
        <sz val="10"/>
        <rFont val="Arial"/>
        <charset val="0"/>
      </rPr>
      <t>2024</t>
    </r>
    <r>
      <rPr>
        <sz val="10"/>
        <rFont val="宋体"/>
        <charset val="0"/>
      </rPr>
      <t>）</t>
    </r>
  </si>
  <si>
    <t>沟道坝蓄水+市电提水+高位储水+输配水550亩</t>
  </si>
  <si>
    <t>水掌村</t>
  </si>
  <si>
    <t>该项目产权归村集体所有，后期管护责任人为村书记，农业基础设施条件更加完善，预计亩均增产200斤以上，农民增收1000元以上，全村收益人口69户230人，其中脱贫户4户11人.</t>
  </si>
  <si>
    <r>
      <rPr>
        <sz val="10"/>
        <rFont val="宋体"/>
        <charset val="0"/>
      </rPr>
      <t>塔湾镇芦沟村杂粮示范区高效旱作节水农业四位一体补灌项目（农</t>
    </r>
    <r>
      <rPr>
        <sz val="10"/>
        <rFont val="Arial"/>
        <charset val="0"/>
      </rPr>
      <t>2024</t>
    </r>
    <r>
      <rPr>
        <sz val="10"/>
        <rFont val="宋体"/>
        <charset val="0"/>
      </rPr>
      <t>）</t>
    </r>
  </si>
  <si>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800</t>
    </r>
    <r>
      <rPr>
        <sz val="10"/>
        <rFont val="宋体"/>
        <charset val="0"/>
      </rPr>
      <t>亩</t>
    </r>
  </si>
  <si>
    <t>芦沟村</t>
  </si>
  <si>
    <t>该项目产权归村集体所有，后期管护责任人为村书记，农业基础设施条件更加完善，预计亩均增产200斤以上，农民增收1000元以上，全村收益人口76户280人，其中脱贫户7户21人.</t>
  </si>
  <si>
    <r>
      <rPr>
        <sz val="10"/>
        <rFont val="宋体"/>
        <charset val="0"/>
      </rPr>
      <t>塔湾镇清河村杂粮示范区高效旱作节水农业四位一体补灌项目（农</t>
    </r>
    <r>
      <rPr>
        <sz val="10"/>
        <rFont val="Arial"/>
        <charset val="0"/>
      </rPr>
      <t>2024</t>
    </r>
    <r>
      <rPr>
        <sz val="10"/>
        <rFont val="宋体"/>
        <charset val="0"/>
      </rPr>
      <t>）</t>
    </r>
  </si>
  <si>
    <t>清河村</t>
  </si>
  <si>
    <t>该项目产权归村集体所有，后期管护责任人为村书记，农业基础设施条件更加完善，预计亩均增产200斤以上，农民增收1000元以上，全村收益人口46户171人，其中脱贫户6户17人.</t>
  </si>
  <si>
    <r>
      <rPr>
        <sz val="10"/>
        <rFont val="宋体"/>
        <charset val="0"/>
      </rPr>
      <t>塔湾镇韩羊圈杂粮示范区高效旱作节水农业四位一体补灌项目（农</t>
    </r>
    <r>
      <rPr>
        <sz val="10"/>
        <rFont val="Arial"/>
        <charset val="0"/>
      </rPr>
      <t>2024</t>
    </r>
    <r>
      <rPr>
        <sz val="10"/>
        <rFont val="宋体"/>
        <charset val="0"/>
      </rPr>
      <t>）</t>
    </r>
  </si>
  <si>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1000</t>
    </r>
    <r>
      <rPr>
        <sz val="10"/>
        <rFont val="宋体"/>
        <charset val="0"/>
      </rPr>
      <t>亩</t>
    </r>
  </si>
  <si>
    <t>韩羊圈村</t>
  </si>
  <si>
    <t>该项目产权归村集体所有，后期管护责任人为村书记，农业基础设施条件更加完善，预计亩均增产200斤以上，农民增收1000元以上，全村收益人口89户242人，其中脱贫户7户20人.</t>
  </si>
  <si>
    <r>
      <rPr>
        <sz val="10"/>
        <rFont val="宋体"/>
        <charset val="0"/>
      </rPr>
      <t>波罗镇斩贼关村杂粮示范区高效旱作节水农业四位一体补灌项目（农</t>
    </r>
    <r>
      <rPr>
        <sz val="10"/>
        <rFont val="Arial"/>
        <charset val="0"/>
      </rPr>
      <t>2024</t>
    </r>
    <r>
      <rPr>
        <sz val="10"/>
        <rFont val="宋体"/>
        <charset val="0"/>
      </rPr>
      <t>）</t>
    </r>
  </si>
  <si>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430</t>
    </r>
    <r>
      <rPr>
        <sz val="10"/>
        <rFont val="宋体"/>
        <charset val="0"/>
      </rPr>
      <t>亩</t>
    </r>
  </si>
  <si>
    <t>斩贼关村</t>
  </si>
  <si>
    <t>该项目产权归村集体所有，后期管护责任人为村书记，农业基础设施条件更加完善，预计亩均增产200斤以上，农民增收1000元以上，全村收益人口43户155人，其中脱贫户5户16人.</t>
  </si>
  <si>
    <r>
      <rPr>
        <sz val="10"/>
        <rFont val="宋体"/>
        <charset val="0"/>
      </rPr>
      <t>波罗镇小咀村杂粮示范区高效旱作节水农业四位一体补灌项目（农</t>
    </r>
    <r>
      <rPr>
        <sz val="10"/>
        <rFont val="Arial"/>
        <charset val="0"/>
      </rPr>
      <t>2024</t>
    </r>
    <r>
      <rPr>
        <sz val="10"/>
        <rFont val="宋体"/>
        <charset val="0"/>
      </rPr>
      <t>）</t>
    </r>
  </si>
  <si>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550</t>
    </r>
    <r>
      <rPr>
        <sz val="10"/>
        <rFont val="宋体"/>
        <charset val="0"/>
      </rPr>
      <t>亩</t>
    </r>
  </si>
  <si>
    <t>小咀村</t>
  </si>
  <si>
    <t>该项目产权归村集体所有，后期管护责任人为村书记，农业基础设施条件更加完善，预计亩均增产200斤以上，农民增收1000元以上，全村收益人口53户208人，其中脱贫户5户22人.</t>
  </si>
  <si>
    <r>
      <rPr>
        <sz val="10"/>
        <rFont val="宋体"/>
        <charset val="0"/>
      </rPr>
      <t>波罗镇高家沟村杂粮示范区高效旱作节水农业四位一体补灌项目（农</t>
    </r>
    <r>
      <rPr>
        <sz val="10"/>
        <rFont val="Arial"/>
        <charset val="0"/>
      </rPr>
      <t>2024</t>
    </r>
    <r>
      <rPr>
        <sz val="10"/>
        <rFont val="宋体"/>
        <charset val="0"/>
      </rPr>
      <t>）</t>
    </r>
  </si>
  <si>
    <t>沟道坝蓄水+市电提水+高位储水+输配水700亩</t>
  </si>
  <si>
    <t>高家沟村</t>
  </si>
  <si>
    <t>该项目产权归村集体所有，后期管护责任人为村书记，农业基础设施条件更加完善，预计亩均增产200斤以上，农民增收1000元以上，全村收益人口70户280人，其中脱贫户5户13人.</t>
  </si>
  <si>
    <r>
      <rPr>
        <sz val="10"/>
        <rFont val="宋体"/>
        <charset val="0"/>
      </rPr>
      <t>高镇李家坬杂粮示范区高效旱作节水农业四位一体补灌项目（农</t>
    </r>
    <r>
      <rPr>
        <sz val="10"/>
        <rFont val="Arial"/>
        <charset val="0"/>
      </rPr>
      <t>2024</t>
    </r>
    <r>
      <rPr>
        <sz val="10"/>
        <rFont val="宋体"/>
        <charset val="0"/>
      </rPr>
      <t>）</t>
    </r>
  </si>
  <si>
    <t>李家坬村</t>
  </si>
  <si>
    <t>该项目产权归村集体所有，后期管护责任人为村书记，农业基础设施条件更加完善，预计亩均增产200斤以上，农民增收1000元以上，全村收益人口43户150人，其中脱贫户4户13人.</t>
  </si>
  <si>
    <r>
      <rPr>
        <sz val="10"/>
        <rFont val="宋体"/>
        <charset val="0"/>
      </rPr>
      <t>响水镇响水村杂粮示范区高效旱作节水农业四位一体补灌项目（农</t>
    </r>
    <r>
      <rPr>
        <sz val="10"/>
        <rFont val="Arial"/>
        <charset val="0"/>
      </rPr>
      <t>2024</t>
    </r>
    <r>
      <rPr>
        <sz val="10"/>
        <rFont val="宋体"/>
        <charset val="0"/>
      </rPr>
      <t>）</t>
    </r>
  </si>
  <si>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1300</t>
    </r>
    <r>
      <rPr>
        <sz val="10"/>
        <rFont val="宋体"/>
        <charset val="0"/>
      </rPr>
      <t>亩</t>
    </r>
  </si>
  <si>
    <t>该项目产权归村集体所有，后期管护责任人为村书记，农业基础设施条件更加完善，预计亩均增产200斤以上，农民增收1000元以上，全村收益人口133户351人，其中脱贫户9户30人.</t>
  </si>
  <si>
    <r>
      <rPr>
        <sz val="10"/>
        <rFont val="宋体"/>
        <charset val="0"/>
      </rPr>
      <t>殿市镇黑石磕村杂粮示范区高效旱作节水农业四位一体补灌项目（农</t>
    </r>
    <r>
      <rPr>
        <sz val="10"/>
        <rFont val="Arial"/>
        <charset val="0"/>
      </rPr>
      <t>2024</t>
    </r>
    <r>
      <rPr>
        <sz val="10"/>
        <rFont val="宋体"/>
        <charset val="0"/>
      </rPr>
      <t>）</t>
    </r>
  </si>
  <si>
    <t>沟道坝蓄水+市电提水+高位储水+输配水2000亩</t>
  </si>
  <si>
    <t>黑石磕村</t>
  </si>
  <si>
    <t>该项目产权归村集体所有，后期管护责任人为村书记，农业基础设施条件更加完善，预计亩均增产200斤以上，农民增收1000元以上，全村收益人口202户606人，其中脱贫户12户34人.</t>
  </si>
  <si>
    <r>
      <rPr>
        <sz val="10"/>
        <rFont val="宋体"/>
        <charset val="0"/>
      </rPr>
      <t>艾好峁房则焉杂粮示范区高效旱作节水农业软体集雨窖补灌项目（农</t>
    </r>
    <r>
      <rPr>
        <sz val="10"/>
        <rFont val="Arial"/>
        <charset val="0"/>
      </rPr>
      <t>2024</t>
    </r>
    <r>
      <rPr>
        <sz val="10"/>
        <rFont val="宋体"/>
        <charset val="0"/>
      </rPr>
      <t>）</t>
    </r>
  </si>
  <si>
    <r>
      <rPr>
        <sz val="10"/>
        <rFont val="宋体"/>
        <charset val="0"/>
      </rPr>
      <t>输电配套</t>
    </r>
    <r>
      <rPr>
        <sz val="10"/>
        <rFont val="Arial"/>
        <charset val="0"/>
      </rPr>
      <t>+</t>
    </r>
    <r>
      <rPr>
        <sz val="10"/>
        <rFont val="宋体"/>
        <charset val="0"/>
      </rPr>
      <t>输水管道</t>
    </r>
    <r>
      <rPr>
        <sz val="10"/>
        <rFont val="Arial"/>
        <charset val="0"/>
      </rPr>
      <t>+</t>
    </r>
    <r>
      <rPr>
        <sz val="10"/>
        <rFont val="宋体"/>
        <charset val="0"/>
      </rPr>
      <t>软体水窖</t>
    </r>
    <r>
      <rPr>
        <sz val="10"/>
        <rFont val="Arial"/>
        <charset val="0"/>
      </rPr>
      <t>100</t>
    </r>
    <r>
      <rPr>
        <sz val="10"/>
        <rFont val="宋体"/>
        <charset val="0"/>
      </rPr>
      <t>亩</t>
    </r>
  </si>
  <si>
    <t>房则焉村</t>
  </si>
  <si>
    <t>该项目产权归村集体所有，后期管护责任人为村书记，农业基础设施条件更加完善，预计亩均增产200斤以上，农民增收1000元以上，全村收益人口8户29人，其中脱贫户2户2人.</t>
  </si>
  <si>
    <r>
      <rPr>
        <sz val="10"/>
        <rFont val="宋体"/>
        <charset val="0"/>
      </rPr>
      <t>石湾镇麻地沟杂粮示范区高效旱作节水农业软体集雨窖补灌项目（农</t>
    </r>
    <r>
      <rPr>
        <sz val="10"/>
        <rFont val="Arial"/>
        <charset val="0"/>
      </rPr>
      <t>2024</t>
    </r>
    <r>
      <rPr>
        <sz val="10"/>
        <rFont val="宋体"/>
        <charset val="0"/>
      </rPr>
      <t>）</t>
    </r>
  </si>
  <si>
    <r>
      <rPr>
        <sz val="10"/>
        <rFont val="宋体"/>
        <charset val="0"/>
      </rPr>
      <t>输电配套</t>
    </r>
    <r>
      <rPr>
        <sz val="10"/>
        <rFont val="Arial"/>
        <charset val="0"/>
      </rPr>
      <t>+</t>
    </r>
    <r>
      <rPr>
        <sz val="10"/>
        <rFont val="宋体"/>
        <charset val="0"/>
      </rPr>
      <t>输水管道</t>
    </r>
    <r>
      <rPr>
        <sz val="10"/>
        <rFont val="Arial"/>
        <charset val="0"/>
      </rPr>
      <t>+</t>
    </r>
    <r>
      <rPr>
        <sz val="10"/>
        <rFont val="宋体"/>
        <charset val="0"/>
      </rPr>
      <t>软体水窖</t>
    </r>
    <r>
      <rPr>
        <sz val="10"/>
        <rFont val="Arial"/>
        <charset val="0"/>
      </rPr>
      <t>200</t>
    </r>
    <r>
      <rPr>
        <sz val="10"/>
        <rFont val="宋体"/>
        <charset val="0"/>
      </rPr>
      <t>亩</t>
    </r>
  </si>
  <si>
    <t>麻地沟村</t>
  </si>
  <si>
    <t>该项目产权归村集体所有，后期管护责任人为村书记，农业基础设施条件更加完善，预计亩均增产200斤以上，农民增收1000元以上，全村收益人口28户117人，其中脱贫户7户19人.</t>
  </si>
  <si>
    <r>
      <rPr>
        <sz val="10"/>
        <rFont val="宋体"/>
        <charset val="0"/>
      </rPr>
      <t>石窑沟办事处永昌杂粮示范区高效旱作节水农业软体集雨窖补灌项目（农</t>
    </r>
    <r>
      <rPr>
        <sz val="10"/>
        <rFont val="Arial"/>
        <charset val="0"/>
      </rPr>
      <t>2024</t>
    </r>
    <r>
      <rPr>
        <sz val="10"/>
        <rFont val="宋体"/>
        <charset val="0"/>
      </rPr>
      <t>）</t>
    </r>
  </si>
  <si>
    <t>石窑沟办事处</t>
  </si>
  <si>
    <t>永昌村</t>
  </si>
  <si>
    <t>该项目产权归村集体所有，后期管护责任人为村书记，农业基础设施条件更加完善，预计亩均增产200斤以上，农民增收1000元以上，全村收益人口15户46人，其中脱贫户3户8人.</t>
  </si>
  <si>
    <r>
      <rPr>
        <sz val="10"/>
        <rFont val="宋体"/>
        <charset val="0"/>
      </rPr>
      <t>艾好峁活则焉杂粮示范区高效旱作节水农业软体集雨窖补灌项目（农</t>
    </r>
    <r>
      <rPr>
        <sz val="10"/>
        <rFont val="Arial"/>
        <charset val="0"/>
      </rPr>
      <t>2024</t>
    </r>
    <r>
      <rPr>
        <sz val="10"/>
        <rFont val="宋体"/>
        <charset val="0"/>
      </rPr>
      <t>）</t>
    </r>
  </si>
  <si>
    <t>活则焉村</t>
  </si>
  <si>
    <t>该项目产权归村集体所有，后期管护责任人为村书记，农业基础设施条件更加完善，预计亩均增产200斤以上，农民增收1000元以上，全村收益人口15户41人，其中脱贫户1户3人.</t>
  </si>
  <si>
    <t>横山区_产业项目_城关街道办吴东峁村标准园创建50亩果业项目（农2024）</t>
  </si>
  <si>
    <t>创建果业项目标准园50亩，投入资金2.5万元，重点补助建园园艺地布及果园生草；</t>
  </si>
  <si>
    <t>增加果农收入，提高果品流通数量，年人均增收1260元，全村受益户8户24人，其中脱贫户2户6人</t>
  </si>
  <si>
    <t>城关街道办兴丰村标准园创建200亩果业项目（农2024）</t>
  </si>
  <si>
    <t>创建果业项目标准园200亩，投入资金10万元，重点补助建园园艺地布及果园生草；</t>
  </si>
  <si>
    <t>增加果农收入，提高果品流通数量，年人均增收1260元，全村受益户45户135人，其中脱贫户12户36人</t>
  </si>
  <si>
    <t>城关街道办兴丰村新建果品储藏库200吨果业项目（农2024）</t>
  </si>
  <si>
    <t>新建果品贮藏库200吨，投入资金20万元，重点补助库体建设及设备购置</t>
  </si>
  <si>
    <t>城关街道办高家坬村标准园创建50亩果业项目（农2024）</t>
  </si>
  <si>
    <t>标准园创建50亩，投入资金2.5万元，重点补助园艺地布及果园生草；</t>
  </si>
  <si>
    <t>高家坬村</t>
  </si>
  <si>
    <t>城关街道办王圪堵村标准园创建400亩果业项目（农2024）</t>
  </si>
  <si>
    <t>标准园创建300亩，投入资金15万元，重点补助园艺地布及果园生草；</t>
  </si>
  <si>
    <t>增加果农收入，提高果品流通数量，年人均增收1260元，全村受益户35户105人，其中脱贫户6户18人</t>
  </si>
  <si>
    <t>城关街道办吴家沟村新建果品储藏库150吨果业项目（农2024）</t>
  </si>
  <si>
    <t>新建果品贮藏库150吨，投入资金15万元，重点补助库体建设及设备购置</t>
  </si>
  <si>
    <t>吴家沟村</t>
  </si>
  <si>
    <t>增加果农收入，提高果品流通数量，年人均增收1260元，全村受益户23户69人，其中脱贫户4户12人</t>
  </si>
  <si>
    <t>城关街道办顾兴庄村标准园创建60亩果业项目（农2024）</t>
  </si>
  <si>
    <t>标准园创建60亩，投入资金3万元，重点补助园艺地布及果园生草；搭建防雹网60亩，投入资金18万元</t>
  </si>
  <si>
    <t>顾兴庄村</t>
  </si>
  <si>
    <t>增加果农收入，提高果品流通数量，年人均增收1260元，全村受益户15户45人，其中脱贫户3户9人</t>
  </si>
  <si>
    <t>城关街道办元坪村标准园创建100亩果业项目（农2024）</t>
  </si>
  <si>
    <t>标准园创建100亩，投入资金5万元，重点补助园艺地布及果园生草；</t>
  </si>
  <si>
    <t>增加果农收入，提高果品流通数量，年人均增收1260元，全村受益户21户63人，其中脱贫户4户12人</t>
  </si>
  <si>
    <t>城关街道办元坪村新建贮藏库50吨果业项目（农2024）</t>
  </si>
  <si>
    <t>新建果品贮藏库50吨，重点补助库体建设及设备购置</t>
  </si>
  <si>
    <t>城关街道办兴丰村花鸨峁组标准园创建50亩果业项目（农2024）</t>
  </si>
  <si>
    <t>增加果农收入，提高果品流通数量，年人均增收1260元，全村受益户7户21人，其中脱贫户1户3人</t>
  </si>
  <si>
    <t>城关街道办砖梁村标准园创建50亩果业项目（农2024）</t>
  </si>
  <si>
    <t>砖梁村</t>
  </si>
  <si>
    <t>响水镇杨新庄村标准园创建400亩果业项目（农2024）</t>
  </si>
  <si>
    <t>创建果业项目标准园400亩，投入资金20万元，重点补助建园园艺地布及果园生草；</t>
  </si>
  <si>
    <t>杨新庄村</t>
  </si>
  <si>
    <t>增加果农收入，提高果品流通数量，年人均增收1260元，全村受益户65户195人，其中脱贫户18户54人</t>
  </si>
  <si>
    <t>响水镇杨兴庄村新建果品贮藏库200吨果业项目（农2024）</t>
  </si>
  <si>
    <t>响水镇缸房村标准园创建50亩果业项目（农2024）</t>
  </si>
  <si>
    <t>缸房村</t>
  </si>
  <si>
    <t>武镇闹林沟村标准园创建400亩果业项目（农2024）</t>
  </si>
  <si>
    <t>标准园创建300亩，投入资金15万元，重点补助园艺地布和果园生草</t>
  </si>
  <si>
    <t>闹林沟村</t>
  </si>
  <si>
    <t>增加果农收入，提高果品流通数量，年人均增收1260元，全村受益户62户186人，其中脱贫户10户30人</t>
  </si>
  <si>
    <t>武镇闹林沟村新建果品贮藏库400吨果业项目（农2024）</t>
  </si>
  <si>
    <t>新建果品贮藏库400吨，投入资金40万元，重点补助库体建设及设备购置</t>
  </si>
  <si>
    <t>武镇闹林沟村郭兴庄组新建果品贮藏库100吨果业项目（农2024）</t>
  </si>
  <si>
    <t>新建果品贮藏库100吨，投入资金10万元，重点补助库体建设及设备购置</t>
  </si>
  <si>
    <t>增加果农收入，提高果品流通数量，年人均增收1260元，全村受益户22户66人，其中脱贫户4户12人</t>
  </si>
  <si>
    <t>石湾镇麻地沟村标准园创建200亩果业项目（农2024）</t>
  </si>
  <si>
    <t>标准园创建200亩，投入资金10万元，重点补助园艺地布和果园生草</t>
  </si>
  <si>
    <t>增加果农收入，提高果品流通数量，年人均增收1260元，全村受益户68户204人，其中脱贫户15户45人</t>
  </si>
  <si>
    <t>石湾镇麻地沟村新建果品贮藏库200吨果业项目（农2024）</t>
  </si>
  <si>
    <t>新建果品贮藏库200吨，投入资金20万元，重点补助库体建设及设备购置；</t>
  </si>
  <si>
    <t>石湾镇石湾村新建果品贮藏库100吨果业项目（农2024）</t>
  </si>
  <si>
    <t>新建果品贮藏库200吨，投入资金10万元，重点补助库体建设及设备购置；</t>
  </si>
  <si>
    <t>石湾村</t>
  </si>
  <si>
    <t>增加果农收入，提高果品流通数量，年人均增收1260元，全村受益户15户45人，其中脱贫户3户15人</t>
  </si>
  <si>
    <t>石湾镇清水沟村新建果品贮藏库100吨果业项目（农2024）</t>
  </si>
  <si>
    <t>新建果品贮藏库100吨，投入资金10万元，重点补助库体建设及设备购置；</t>
  </si>
  <si>
    <t>清水沟村</t>
  </si>
  <si>
    <t>党岔镇杨口则村沙地苹果栽培生产示范200亩果业项目（农2024）</t>
  </si>
  <si>
    <t>沙地苹果抗旱栽培生产示范200亩，投入资金10万元，重点补助建园园艺地布及果园生草；</t>
  </si>
  <si>
    <t>杨口则村</t>
  </si>
  <si>
    <t>增加果农收入，提高果品流通数量，年人均增收1260元，全村受益户17户51人，其中脱贫户8户24人</t>
  </si>
  <si>
    <t>党岔镇杨口则村新建贮藏库果业项目（农2024）</t>
  </si>
  <si>
    <t>党岔镇小李家坬村新建贮藏库100吨果业项目（农2024）</t>
  </si>
  <si>
    <t>增加果农收入，提高果品流通数量，年人均增收1260元，全村受益户18户54人，其中脱贫户9户27人</t>
  </si>
  <si>
    <t>塔湾镇塔湾村新建贮藏库200吨果业项目（农2024）</t>
  </si>
  <si>
    <t>塔湾村</t>
  </si>
  <si>
    <t>增加果农收入，提高果品流通数量，年人均增收1260元，全村受益户25户75人，其中脱贫户6户18人</t>
  </si>
  <si>
    <t>塔湾镇石井村标准园创建100亩果业项目（农2024）</t>
  </si>
  <si>
    <t>标准园创建100亩，投入资金5万元，重点补助园艺地布和果园生草</t>
  </si>
  <si>
    <t>石井村</t>
  </si>
  <si>
    <t>增加果农收入，提高果品流通数量，年人均增收1260元，全村受益户13户39人，其中脱贫户3户12人</t>
  </si>
  <si>
    <t>塔湾镇韩羊圈村标准园创建100亩果业项目（农2024）</t>
  </si>
  <si>
    <t>增加果农收入，提高果品流通数量，年人均增收1260元，全村受益户12户36人，其中脱贫户3户12人</t>
  </si>
  <si>
    <t>塔湾镇八岔村新建果品贮藏库200吨果业项目（农2024）</t>
  </si>
  <si>
    <t>塔湾镇马圈湾村标准园创建50亩果业项目（农2024）</t>
  </si>
  <si>
    <t>标准园创建50亩，投入资金2.5万元，重点补助园艺地布和果园生草</t>
  </si>
  <si>
    <t>马圈湾村</t>
  </si>
  <si>
    <t>增加果农收入，提高果品流通数量，年人均增收1260元，全村受益户8户24人，其中脱贫户1户3人</t>
  </si>
  <si>
    <t>塔湾镇清河村标准园创建100亩果业项目（农2024）</t>
  </si>
  <si>
    <t>增加果农收入，提高果品流通数量，年人均增收1260元，全村受益户10户30人，其中脱贫户2户6人</t>
  </si>
  <si>
    <t>殿市镇店方台村新建果品贮藏库100吨果业项目（农2024）</t>
  </si>
  <si>
    <t>店房台村</t>
  </si>
  <si>
    <t>增加果农收入，提高果品流通数量，年人均增收1260元，全村受益户14户42人，其中脱贫户3户9人</t>
  </si>
  <si>
    <t>殿市镇黄好先村标准园创建200亩果业项目（农2024）</t>
  </si>
  <si>
    <t>黄好先村</t>
  </si>
  <si>
    <t>增加果农收入，提高果品流通数量，年人均增收1260元，全村受益户24户72人，其中脱贫户3户9人</t>
  </si>
  <si>
    <t>韩岔镇黄圪塄村标准园创建200亩果业项目（农2024）</t>
  </si>
  <si>
    <t>黄圪塄村</t>
  </si>
  <si>
    <t>增加果农收入，提高果品流通数量，年人均增收1260元，全村受益户26户78人，其中脱贫户4户12人</t>
  </si>
  <si>
    <t>双城办事处王梁村标准园创建240亩果业项目（农2024）</t>
  </si>
  <si>
    <t>标准园创建240亩，投入资金12万元，重点补助园艺地布和果园生草</t>
  </si>
  <si>
    <t>双城办事处</t>
  </si>
  <si>
    <t>王梁村</t>
  </si>
  <si>
    <t>增加果农收入，提高果品流通数量，年人均增收1260元，全村受益户39户117人，其中脱贫户5户15人</t>
  </si>
  <si>
    <t>韩岔镇白岔村红卫组新建果品贮藏库100吨果业项目（农2024）</t>
  </si>
  <si>
    <t>白岔村</t>
  </si>
  <si>
    <t>增加果农收入，提高果品流通数量，年人均增收1260元，全村受益户12户36人，其中脱贫户3户9人</t>
  </si>
  <si>
    <t>韩岔镇高庙村新建果品贮藏库50吨果业项目（农2024）</t>
  </si>
  <si>
    <t>高庙村</t>
  </si>
  <si>
    <t>增加果农收入，提高果品流通数量，年人均增收1260元，全村受益户5户15人，其中脱贫户1户3人</t>
  </si>
  <si>
    <t>韩岔镇韩岔村标准园创建200亩果业项目（农2024）</t>
  </si>
  <si>
    <t>标准园创建200亩，投入资金10万元，重点补助园艺地布和果园生草，搭建防雹网200亩，投入资金60万元</t>
  </si>
  <si>
    <t>雷龙湾镇周界村新建果品贮藏库200吨果业项目（农2024）</t>
  </si>
  <si>
    <t>赵石畔镇郭家湾村石庙沟组标准园创建100亩果业项目（农2024）</t>
  </si>
  <si>
    <t>郭家湾村</t>
  </si>
  <si>
    <t>赵石畔镇杜羊圈村标准园创建300亩果业项目（农2024）</t>
  </si>
  <si>
    <t>标准园创建300亩，投入资金15万元，重点补助园艺地布和果园生草搭建防雹网300亩，投入资金90万元</t>
  </si>
  <si>
    <t>赵石畔镇赵石畔村新建果品贮藏库50吨果业项目（农2024）</t>
  </si>
  <si>
    <t>新建果品贮藏库50吨，投入资金5万元，重点补助库体建设及设备购置</t>
  </si>
  <si>
    <t>赵石畔村</t>
  </si>
  <si>
    <t>南塔办事处贾墕村标准园创建200亩果业项目（农2024）</t>
  </si>
  <si>
    <t>贾墕村</t>
  </si>
  <si>
    <t>南塔范高粱村小界子组标准园创建50亩果业项目（农2024）</t>
  </si>
  <si>
    <t>范高梁村</t>
  </si>
  <si>
    <t>石窑沟办事处曹阳洼村标准园创建120亩果业项目（农2024）</t>
  </si>
  <si>
    <t>标准园创建120亩，投入资金6万元，重点补助园艺地布和果园生草搭建防雹网120亩，投入资金36万元</t>
  </si>
  <si>
    <t>曹阳洼村</t>
  </si>
  <si>
    <t>增加果农收入，提高果品流通数量，年人均增收1260元，全村受益户12户36人，其中脱贫户4户12人</t>
  </si>
  <si>
    <t>石窑沟办事处拓家畔村标准园创建400亩果业项目（农2024）</t>
  </si>
  <si>
    <t>拓家畔村</t>
  </si>
  <si>
    <t>石窑沟办事处拓家畔村新建果品储藏库100吨果业项目（农2024）</t>
  </si>
  <si>
    <t>波罗镇芦草梁组标准园创建50亩果业项目（农2024）</t>
  </si>
  <si>
    <t>波罗村</t>
  </si>
  <si>
    <t>波罗镇芦草梁组新建果品贮藏库100吨果业项目（农2024）</t>
  </si>
  <si>
    <t>波罗镇长城村新建果品贮藏库100吨果业项目（农2024）</t>
  </si>
  <si>
    <t>艾好峁办事处房则墕村标准园创建100亩果业项目（农2024）</t>
  </si>
  <si>
    <t>标准园创建100亩，投入资金5万元，重点补助园艺地布和果园生草搭建防雹网100亩，投入资金30万元</t>
  </si>
  <si>
    <t>房则墕村</t>
  </si>
  <si>
    <t>艾好峁办事处活则墕村新建果品贮藏库200吨果业项目（农2024）</t>
  </si>
  <si>
    <t>活则墕村</t>
  </si>
  <si>
    <t>增加果农收入，提高果品流通数量，年人均增收1260元，全村受益户18户54人，其中脱贫户4户12人</t>
  </si>
  <si>
    <t>南塔办事处高圪垯村标准园创建400亩果业项目（农2024）</t>
  </si>
  <si>
    <t>增加果农收入，提高果品流通数量，年人均增收1260元，全村受益户56户168人，其中脱贫户9户27人</t>
  </si>
  <si>
    <t>南塔办事处高圪垯村新建果品储藏库100吨果业项目（农2024）</t>
  </si>
  <si>
    <t>波罗镇蔡家沟村标准园创建400亩果业项目（农2024）</t>
  </si>
  <si>
    <t>标准园创建400亩，投入资金20万元，重点补助园艺地布和果园生草</t>
  </si>
  <si>
    <t>蔡家沟村</t>
  </si>
  <si>
    <t>增加果农收入，提高果品流通数量，年人均增收1260元，全村受益户55户165人，其中脱贫户9户27人</t>
  </si>
  <si>
    <t>殿市镇石碧则村标准园创建450亩果业项目（农2024）</t>
  </si>
  <si>
    <t>标准园创建450亩，投入资金22.5万元，重点补助园艺地布和果园生草</t>
  </si>
  <si>
    <t>增加果农收入，提高果品流通数量，年人均增收1260元，全村受益户63户189人，其中脱贫户10户30人</t>
  </si>
  <si>
    <t>殿市镇小河沟村新建果品贮藏库50吨果业项目（农2024）</t>
  </si>
  <si>
    <t>小河沟村</t>
  </si>
  <si>
    <t>石窑沟办事处永昌村标准园创建100亩果业项目（农2024）</t>
  </si>
  <si>
    <t>响水镇沐浴沟村标准园创建350亩果业项目（农2024）</t>
  </si>
  <si>
    <t>标准园创建350亩，投入资金17.5万元，重点补助园艺地布和果园生草</t>
  </si>
  <si>
    <t>城关街道办李界沟村标准园创建100亩果业项目（农2024）</t>
  </si>
  <si>
    <t>李界沟村</t>
  </si>
  <si>
    <t>横山区果品形象店建设项目（农2024）</t>
  </si>
  <si>
    <t>新建店面2个，营业面积大于200㎡、每店配置冷藏库5-10吨，展示柜面积20㎡以上</t>
  </si>
  <si>
    <t>增加果农收入，提高果品流通数量，年人均增收1260元，全村受益户78户234人，其中脱贫户30户90人</t>
  </si>
  <si>
    <t>殿市镇麻渠村经济合作社购置冷链运输车项目（农2024）</t>
  </si>
  <si>
    <t>购置冷链运输车2辆，每辆补助资金15万元</t>
  </si>
  <si>
    <t>实现冷链配送，扩大横山果品品牌影响力，提高果品销售价格，带动脱贫人口增加收入，全村受益户91户273人，其中脱贫户38户114人</t>
  </si>
  <si>
    <t>白界镇新开沟村高标准试验示范公厕项目（农2024）</t>
  </si>
  <si>
    <t>新建2座高标准试验示范公厕</t>
  </si>
  <si>
    <t>改善人居环境，提升群众生活质量。全村受益306户765人，其中脱贫户20户32人</t>
  </si>
  <si>
    <t>白界镇白界村高标准试验示范公厕项目（农2024）</t>
  </si>
  <si>
    <t>新建1座高标准试验示范公厕</t>
  </si>
  <si>
    <t>白界村</t>
  </si>
  <si>
    <t>改善人居环境，提升群众生活质量。全村受益450户902人，其中脱贫户13户18人</t>
  </si>
  <si>
    <t>塔湾镇塔湾村高标准试验示范公厕项目（农2024）</t>
  </si>
  <si>
    <t>改善人居环境，提升群众生活质量。全村受益256户499人，其中脱贫户46户90人</t>
  </si>
  <si>
    <t>石湾镇史家坬村高标准试验示范公厕项目（农2024）</t>
  </si>
  <si>
    <t>改善人居环境，提升群众生活质量。全村受益189户378人，其中脱贫户48户102人</t>
  </si>
  <si>
    <t>城关街道办马家梁村高标准试验示范公厕项目（农2024）</t>
  </si>
  <si>
    <t>改善人居环境，提升群众生活质量。全村受益257户514人，其中脱贫户35户70人</t>
  </si>
  <si>
    <t>城关街道办兴丰村高标准试验示范公厕项目（农2024）</t>
  </si>
  <si>
    <t>改善人居环境，提升群众生活质量。全村受益388户802人，其中脱贫户24户35人</t>
  </si>
  <si>
    <t>武镇高家沟村高标准试验示范公厕项目（农2024）</t>
  </si>
  <si>
    <t>改善人居环境，提升群众生活质量。全村受益158户316人，其中脱贫户22户32人</t>
  </si>
  <si>
    <t>武镇武镇村高标准试验示范公厕项目（农2024）</t>
  </si>
  <si>
    <t>改善人居环境，提升群众生活质量。全村受益229户458人，其中脱贫户66户120人</t>
  </si>
  <si>
    <t>2023年度农村饮水安全水质检测（水利2024）</t>
  </si>
  <si>
    <t>每年2次对全区216个行政村进行水质抽检</t>
  </si>
  <si>
    <t>保障102556人饮水安全，其中：扶持带动脱贫户3166户11081人，助力乡村振兴发展</t>
  </si>
  <si>
    <t>水利中心</t>
  </si>
  <si>
    <t>2023年农村供水水窖消毒片剂（水利2024）</t>
  </si>
  <si>
    <t>对全区集雨场窖及蓄水池投放消毒片剂</t>
  </si>
  <si>
    <t>保障全区农村饮水9888处集雨场窖集中供水688处蓄水水质安全，其中：扶持带动脱贫户824户2884人，助力乡村振兴发展</t>
  </si>
  <si>
    <t>赵石畔镇杜羊圈村巩固提升工程（水利2024）</t>
  </si>
  <si>
    <t>原泵站300m处新建机井1眼（230m）、管网3200m、高位水池1处（50m³）、机电设备1套等</t>
  </si>
  <si>
    <t>该项目产权归村集体所有，属于公益性资产，管护责任人村委负责人，巩固提升118人饮水安全，其中：扶持带动脱贫2户4人，助力乡村振兴发展</t>
  </si>
  <si>
    <t>南塔办事处窑湾村巩固提升工程（水利2024）</t>
  </si>
  <si>
    <t>重新寻找水源，新建泵站1处、管网1000m、机电设备1套等</t>
  </si>
  <si>
    <t>窑湾村</t>
  </si>
  <si>
    <t>该项目产权归村集体所有，属于公益性资产，管护责任人村委负责人，巩固提升70人饮水安全，其中：扶持带动脱贫3户5人，助力乡村振兴发展</t>
  </si>
  <si>
    <t>石湾镇石仁坪村巩固提升工程（水利2024）</t>
  </si>
  <si>
    <t>维修蓄水前池1处（50m³）、新建集水池2处（40m³）、维修管网2500m</t>
  </si>
  <si>
    <t>石仁坪村</t>
  </si>
  <si>
    <t>该项目产权归村集体所有，属于公益性资产，管护责任人村委负责人，巩固提升192人饮水安全，其中：扶持带动脱贫3户6人，助力乡村振兴发展</t>
  </si>
  <si>
    <t>城关街道办事处高家洼村巩固提升工程（水利2024）</t>
  </si>
  <si>
    <t>维修泵站1处、机电设备1套等</t>
  </si>
  <si>
    <t>高家洼村</t>
  </si>
  <si>
    <t>该项目产权归村集体所有，属于公益性资产，管护责任人村委负责人，巩固提升268人饮水安全，其中：扶持带动脱贫6户9人，助力乡村振兴发展</t>
  </si>
  <si>
    <t>塔湾镇石井村巩固提升工程（水利2024）</t>
  </si>
  <si>
    <t>重新寻找水源，新建泵站1处、高位水池1处（40m³）、管网1500m等</t>
  </si>
  <si>
    <t>该项目产权归村集体所有，属于公益性资产，管护责任人村委负责人，巩固提升76人饮水安全，其中：扶持带动脱贫1户2人，助力乡村振兴发展</t>
  </si>
  <si>
    <t>高镇鲁家河村巩固提升工程（水利2024）</t>
  </si>
  <si>
    <t>重新寻找水源，新建泵站1处、管网980m、机电设备1套等</t>
  </si>
  <si>
    <t>鲁家河村</t>
  </si>
  <si>
    <t>该项目产权归村集体所有，属于公益性资产，管护责任人村委负责人，巩固提升129人饮水安全，其中：扶持带动脱贫3户7人，助力乡村振兴发展</t>
  </si>
  <si>
    <t>高镇旗峰村巩固提升工程（水利2024）</t>
  </si>
  <si>
    <t>重新寻找水源，新建泵站1处、管网2200m、机电设备1套等</t>
  </si>
  <si>
    <t>旗峰村</t>
  </si>
  <si>
    <t>该项目产权归村集体所有，属于公益性资产，管护责任人村委负责人，巩固提升121人饮水安全，其中：扶持带动脱贫3户6人，助力乡村振兴发展</t>
  </si>
  <si>
    <t>城关街道办事处小王地村巩固提升工程（水利2024）</t>
  </si>
  <si>
    <t>新建机井1眼（230m）、高位蓄水池1处（40m³）、管网1200m、机电设备等</t>
  </si>
  <si>
    <t>该项目产权归村集体所有，属于公益性资产，管护责任人村委负责人，巩固提升69人饮水安全，其中：扶持带动脱贫1户2人，助力乡村振兴发展</t>
  </si>
  <si>
    <t>城关街道办事处红石峁村巩固提升工程（水利2024）</t>
  </si>
  <si>
    <t>新建泵张1处、蓄水池1处（60m³）等</t>
  </si>
  <si>
    <t>红石峁村</t>
  </si>
  <si>
    <t>该项目产权归村集体所有，属于公益性资产，管护责任人村委负责人，巩固提升305人饮水安全，其中：扶持带动脱贫4户9人，助力乡村振兴发展</t>
  </si>
  <si>
    <t>城关街道办事处顾兴庄村巩固提升工程（水利2024）</t>
  </si>
  <si>
    <t>新建机井1眼（240m）、管网1000m、机电设备1套等</t>
  </si>
  <si>
    <t>该项目产权归村集体所有，属于公益性资产，管护责任人村委负责人，巩固提升51人饮水安全，其中：扶持带动脱贫2户4人，助力乡村振兴发展</t>
  </si>
  <si>
    <t>魏家楼镇宁洲关村巩固提升工程（水利2024）</t>
  </si>
  <si>
    <t>改造管网2100m</t>
  </si>
  <si>
    <t>宁洲关村</t>
  </si>
  <si>
    <t>该项目产权归村集体所有，属于公益性资产，管护责任人村委负责人，巩固提升79人饮水安全，其中：扶持带动脱贫2户4人，助力乡村振兴发展</t>
  </si>
  <si>
    <t>石湾镇白狼城村巩固提升工程（水利2024）</t>
  </si>
  <si>
    <t>新建蓄水前池一座、30m³高位水池一座（80m³）、1.6MPaφ50PE管2400m、50钢管400m</t>
  </si>
  <si>
    <t>白狼城村</t>
  </si>
  <si>
    <t>该项目产权归村集体所有，属于公益性资产，管护责任人村委负责人，巩固提升256人饮水安全，其中：扶持带动脱贫6户11人，助力乡村振兴发展</t>
  </si>
  <si>
    <t>韩岔镇邓家墕村巩固提升工程（水利2024）</t>
  </si>
  <si>
    <t>新建机井1眼（260m）、高位蓄水池1处（50m³）、管网3200m、机电设备1套等</t>
  </si>
  <si>
    <t>邓家墕村</t>
  </si>
  <si>
    <t>该项目产权归村集体所有，属于公益性资产，管护责任人村委负责人，巩固提升84人饮水安全，其中：扶持带动脱贫2户5人，助力乡村振兴发展</t>
  </si>
  <si>
    <t>维修泵站1处及新建机井1眼（240m）、高位蓄水池1处（80m³）、管网3200处、机电设备等</t>
  </si>
  <si>
    <t>该项目产权归村集体所有，属于公益性资产，管护责任人村委负责人，巩固提升254人饮水安全，其中：扶持带动脱贫5户11人，助力乡村振兴发展</t>
  </si>
  <si>
    <t>雷龙湾镇酒房沟村巩固提升工程（水利2024）</t>
  </si>
  <si>
    <t>改造管网3200m、机电设备1套等</t>
  </si>
  <si>
    <t>该项目产权归村集体所有，属于公益性资产，管护责任人村委负责人，巩固提升48人饮水安全，其中：扶持带动脱贫1户2人，助力乡村振兴发展</t>
  </si>
  <si>
    <t>双城办事处王梁村巩固提升工程（水利2024）</t>
  </si>
  <si>
    <t>新建机井1眼（290m）、高位蓄水池1处（40m³）、管网3500m、机电设备等</t>
  </si>
  <si>
    <t>该项目产权归村集体所有，属于公益性资产，管护责任人村委负责人，巩固提升39人饮水安全，其中：扶持带动脱贫2户4人，助力乡村振兴发展</t>
  </si>
  <si>
    <t>白界镇白界村巩固提升工程（水利2024）</t>
  </si>
  <si>
    <t>更换管网7000m、上增压泵1套等</t>
  </si>
  <si>
    <t>该项目产权归村集体所有，属于公益性资产，管护责任人村委负责人，巩固提升512人饮水安全，其中：扶持带动脱贫8户15人，助力乡村振兴发展</t>
  </si>
  <si>
    <t>塔湾镇付园则村巩固提升工程（水利2024）</t>
  </si>
  <si>
    <t>机井1眼（240m）、管网2500m、机电设备1套等</t>
  </si>
  <si>
    <t>塔湾镇           村</t>
  </si>
  <si>
    <t>三镇供水7个行政村管网改造工程（水利2024）</t>
  </si>
  <si>
    <t>改造管网63km、检查井766座、水表1221块、设备工程等</t>
  </si>
  <si>
    <t>响水镇、殿市镇</t>
  </si>
  <si>
    <t>响水镇韭菜沟村、赵峁则村、殿市镇麻渠村、五龙山村、小河沟村、殿市村、吴岔村、</t>
  </si>
  <si>
    <t>该项目产权归村集体所有，属于公益性资产，管护责任人村委负责人，巩固提升4885人饮水安全，其中：扶持带动脱贫121户252人，助力乡村振兴发展</t>
  </si>
  <si>
    <t>殿市镇集镇供水管网改造工程（水利2024）</t>
  </si>
  <si>
    <t>改造管网8800m、机电设备1套等</t>
  </si>
  <si>
    <t>该项目产权归村集体所有，属于公益性资产，管护责任人村委负责人，巩固提升692人饮水安全，其中：扶持带动脱贫17户39人，助力乡村振兴发展</t>
  </si>
  <si>
    <t>高镇集镇供水管网改造工程（水利2024）</t>
  </si>
  <si>
    <t>维修泵站2处、改造管网9600m、机电设备2套等</t>
  </si>
  <si>
    <t>该项目产权归村集体所有，属于公益性资产，管护责任人村委负责人，巩固提升865人饮水安全，其中：扶持带动脱贫21户45人，助力乡村振兴发展</t>
  </si>
  <si>
    <t>魏家楼镇集镇供水管网改造工程（水利2024）</t>
  </si>
  <si>
    <t>维修泵站1处、改造管网9900m、机电设备1套等</t>
  </si>
  <si>
    <t>该项目产权归村集体所有，属于公益性资产，管护责任人村委负责人，巩固提升845人饮水安全，其中：扶持带动脱贫20户42人，助力乡村振兴发展</t>
  </si>
  <si>
    <t>农村供水维修养护工程（水利2024）</t>
  </si>
  <si>
    <t>维修泵张20处，人工井8处，机井5眼，管路工程65km等</t>
  </si>
  <si>
    <t>该项目产权归村集体所有，属于公益性资产，管护责任人村委负责人，巩固提升11600人饮水安全，其中：扶持带动脱贫户305户1060人，助力乡村振兴发展</t>
  </si>
  <si>
    <t>赵石畔镇农村供水巩固提升项目（水利2024）</t>
  </si>
  <si>
    <t>集雨场窖9处，机井1眼（230m）、管网7800m、蓄水池2处（40m³）等</t>
  </si>
  <si>
    <t>大坪村、杜羊圈村、贺马畔村、冯石畔村、驮巷村</t>
  </si>
  <si>
    <t>该项目产权归村集体所有，属于公益性资产，管护责任人村委会负责人，巩固提升252人饮水安全，其中：扶持带动脱贫4户10人，助力乡村振兴发展</t>
  </si>
  <si>
    <t>石窑沟办事处农村供水巩固提升项目（水利2024）</t>
  </si>
  <si>
    <t>维修泵站2处、集雨场窖4处、新建泵站1处、管网3800m、机电设备1套等</t>
  </si>
  <si>
    <t>峁墕村、韩台村、永兴村、代家墕、永昌村</t>
  </si>
  <si>
    <t>该项目产权归村集体所有，属于公益性资产，管护责任人村委会负责人，巩固提升152人饮水安全，其中：扶持带动脱贫2户5人，助力乡村振兴发展</t>
  </si>
  <si>
    <t>韩岔镇农村供水巩固提升项目（水利2024）</t>
  </si>
  <si>
    <t>集雨场窖12处，连接三镇供水（新建泵站1处、高位水池1处（100m³）、管网等9800m）</t>
  </si>
  <si>
    <t>李四桐、羊路塔、柳卜塔村</t>
  </si>
  <si>
    <t>该项目产权归村集体所有，属于公益性资产，管护责任人村委会负责人，巩固提升635人饮水安全，其中：扶持带动脱贫16户35人，助力乡村振兴发展</t>
  </si>
  <si>
    <t>南塔办事处农村供水巩固提升项目（水利2024）</t>
  </si>
  <si>
    <t>集雨场窖6处，维修自备井2处、改造管网6800m，维修泵站1处、蓄水前池1处（50m³），机井1眼（300m）等</t>
  </si>
  <si>
    <t>范高梁村、李家崖窑村、南塔、牛圪崂村、高圪垯村</t>
  </si>
  <si>
    <t>该项目产权归村集体所有，属于公益性资产，管护责任人村委会负责人，巩固提升425人饮水安全，其中：扶持带动脱贫12户52人，助力乡村振兴发展</t>
  </si>
  <si>
    <t>塔湾镇农村供水巩固提升项目（水利2024）</t>
  </si>
  <si>
    <t>250米电线，新建集雨场窖2处，更换上水管道1500米，两项电潜泵一台，5方水池一个，新建机井1眼（250m），新建水窖5处</t>
  </si>
  <si>
    <t>付园则村、梨树塌村、清河村</t>
  </si>
  <si>
    <t>该项目产权归村集体所有，属于公益性资产，管护责任人村委会负责人，巩固提升425人饮水安全，其中：扶持带动脱贫2户5人，助力乡村振兴发展</t>
  </si>
  <si>
    <t>双城办事处供水巩固提升项目（水利2024）</t>
  </si>
  <si>
    <t>新建前池（40m³），管线1100m、维修管网、更换管线3000m、扩建前池（80m³）</t>
  </si>
  <si>
    <t>王梁村、双城村、柏树渠村</t>
  </si>
  <si>
    <t>该项目产权归村集体所有，属于公益性资产，管护责任人村委会负责人，巩固提升217人饮水安全，其中：扶持带动脱贫21户53人，助力乡村振兴发展</t>
  </si>
  <si>
    <t>白界镇农村供水巩固提升项目（水利2024）</t>
  </si>
  <si>
    <t>新建蓄水池2处（80m³）、更换管网2800m等</t>
  </si>
  <si>
    <t>陈家沟村、孙家湾村</t>
  </si>
  <si>
    <t>该项目产权归村集体所有，属于公益性资产，管护责任人村委会负责人，巩固提升279人饮水安全，其中：扶持带动脱贫23户57人，助力乡村振兴发展</t>
  </si>
  <si>
    <t>高镇农村供水巩固提升项目（水利2024）</t>
  </si>
  <si>
    <t>新建1处蓄水池（50m³）、新建场窖17个、新建泵站1处等</t>
  </si>
  <si>
    <t>沙洼梁、鲁家河、范家焉、旗峰村</t>
  </si>
  <si>
    <t>该项目产权归村集体所有，属于公益性资产，管护责任人村委会负责人，巩固提升300人饮水安全，其中：扶持带动脱贫22户51人，助力乡村振兴发展</t>
  </si>
  <si>
    <t>石湾镇农村供水巩固提升项目（水利2024）</t>
  </si>
  <si>
    <t>新建管网5km、维修水窖3处、新建蓄水池2处（80m³）、改造500米管线等</t>
  </si>
  <si>
    <t>旋水湾村、高川村、姜清滩村、清水沟村</t>
  </si>
  <si>
    <t>该项目产权归村集体所有，属于公益性资产，管护责任人村委会负责人，巩固提升332人饮水安全，其中：扶持带动脱贫24户53人，助力乡村振兴发展</t>
  </si>
  <si>
    <t>魏家楼镇农村供水巩固提升项目（水利2024）</t>
  </si>
  <si>
    <t>维修泵站3处、管网3200m、机电设备1套等</t>
  </si>
  <si>
    <t>拓家峁村、肖崖村、枣坪村</t>
  </si>
  <si>
    <t>该项目产权归村集体所有，属于公益性资产，管护责任人村委会负责人，巩固提升598人饮水安全，其中：扶持带动脱贫20户48人，助力乡村振兴发展</t>
  </si>
  <si>
    <t>波罗镇农村供水巩固提升项目（水利2024）</t>
  </si>
  <si>
    <t>维修管网2600m、机井2处、高位水池1处（40m³）等</t>
  </si>
  <si>
    <t>斩贼关、长城村、樊河村</t>
  </si>
  <si>
    <t>该项目产权归村集体所有，属于公益性资产，管护责任人村委会负责人，巩固提升224人饮水安全，其中：扶持带动脱贫15户32人，助力乡村振兴发展</t>
  </si>
  <si>
    <t>党岔镇供水巩固提升项目（水利2024）</t>
  </si>
  <si>
    <t>更换管网8600m、新建水源地2处、新修高位蓄水池2处（80m³）、维修泵站3处、更换机电设备3套等</t>
  </si>
  <si>
    <t>李家坪村、胡新窑、王家坬村、三黄庙村、李家坬村、王家坬村、王有地村</t>
  </si>
  <si>
    <t>该项目产权归村集体所有，属于公益性资产，管护责任人村委会负责人，巩固提升696人饮水安全，其中：扶持带动脱贫35户78人，助力乡村振兴发展</t>
  </si>
  <si>
    <t>艾好峁办事处农村供水巩固提升项目（水利2024）</t>
  </si>
  <si>
    <t>新建机井1眼（280m）、管网3200m、蓄水池1处（40m³）等</t>
  </si>
  <si>
    <t>奶头村</t>
  </si>
  <si>
    <t>该项目产权归村集体所有，属于公益性资产，管护责任人村委会负责人，巩固提升81人饮水安全，其中：扶持带动脱贫3户10人，助力乡村振兴发展</t>
  </si>
  <si>
    <t>武镇农村供水巩固提升项目（水利2024）</t>
  </si>
  <si>
    <t>机井1眼（260m）、新建泵站3处、管网8600m、蓄水池3处（50m³）；维修泵站2处等</t>
  </si>
  <si>
    <t>白印则、三丰则村、刘渠村、高崖窑村、付家坪村</t>
  </si>
  <si>
    <t>该项目产权归村集体所有，属于公益性资产，管护责任人村委会负责人，巩固提升410人饮水安全，其中：扶持带动脱贫11户25人，助力乡村振兴发展</t>
  </si>
  <si>
    <t>城关镇农村供水巩固提升项目（水利2024）</t>
  </si>
  <si>
    <t>新建机井1眼（230m）、维修泵站5处、管网6900m、新建蓄水池5处（60m³）、集雨场窖5处、机电设备4套等</t>
  </si>
  <si>
    <t>顾兴庄村、红石峁村、李界沟、村盘峰村、邵家洼村、兴丰村、古水村、九川府村、沙坪沟村、小王地村、王圪堵元坪</t>
  </si>
  <si>
    <t>该项目产权归村集体所有，属于公益性资产，管护责任人村委会负责人，巩固提升1451人饮水安全，其中：扶持带动脱贫89户186人，助力乡村振兴发展</t>
  </si>
  <si>
    <t>殿市镇村农村供水巩固提升项目（水利2024）</t>
  </si>
  <si>
    <t>新建泵站1处、管网3500m、蓄水池处（40m³）、集雨场窖5处、机电设备1套等</t>
  </si>
  <si>
    <t>张家湾村、王山村、黑石克村</t>
  </si>
  <si>
    <t>该项目产权归村集体所有，属于公益性资产，管护责任人村委会负责人，巩固提升64人饮水安全，其中：扶持带动脱贫2户5人，助力乡村振兴发展</t>
  </si>
  <si>
    <t>横山区饮水提升项目管理费</t>
  </si>
  <si>
    <t>项目管理费主要用于项目前期设计、评审、招标、监理以及验收</t>
  </si>
  <si>
    <t>保障饮水提升项目正常实施，巩固脱贫攻坚成果</t>
  </si>
  <si>
    <t>殿市镇店房台村寺儿沟大型淤地坝除险加固工程</t>
  </si>
  <si>
    <t>维修加固淤地坝一座：坝顶宽5m、坝顶长80.0m，高15m，放水建筑物卧管17节、DN60涵管40m、砼明渠42.45m</t>
  </si>
  <si>
    <t>该项目产权归村集体所有，保护淤地坝淤地面积31亩，亩均增收500元，受益总人口9户15人，受益脱贫户3户4人</t>
  </si>
  <si>
    <t>水土保持工作站</t>
  </si>
  <si>
    <t>赵石畔镇驮巷村沙背洼大型淤地坝除险加固工程</t>
  </si>
  <si>
    <t>维修加固淤地坝一座：坝顶宽5m、坝顶长90.0m，高27.15m，放水建筑物溢洪道95.75m、</t>
  </si>
  <si>
    <t>驮巷村</t>
  </si>
  <si>
    <t>该项目产权归村集体所有，保护淤地坝淤地面积22亩，亩均增收500元，受益总人口15户45人，受益脱贫户12户27人</t>
  </si>
  <si>
    <t>殿市镇黄好先村寨山峁大型淤地坝除险加固工程</t>
  </si>
  <si>
    <t>维修加固淤地坝一座：坝顶宽5m、坝顶长73.0m，高18.68m，溢洪道103.55m</t>
  </si>
  <si>
    <t>该项目产权归村集体所有，保护淤地坝淤地面积26亩，亩均增收500元，受益总人口9户25人，受益脱贫户3户17人</t>
  </si>
  <si>
    <t>塔湾镇马圈湾村蔡家沟大型淤地坝除险加固工程</t>
  </si>
  <si>
    <t>维修加固淤地坝一座：坝顶宽5.0m、坝顶长87.0m，高26.0m，溢洪道总长度103.11米。</t>
  </si>
  <si>
    <t>该项目产权归村集体所有，保护淤地坝淤地面积24亩，亩均增收500元，受益总人口15户38人，受益脱贫户15户31人</t>
  </si>
  <si>
    <t>艾好峁办事处永新村叶家畔中型淤地坝除险加固工程</t>
  </si>
  <si>
    <t>维修加固淤地坝一座：坝顶宽5m、坝顶长111.20m，高33m，放水建筑物卧管15节、DN60涵管39m、砼明渠75.03m</t>
  </si>
  <si>
    <t>永新村</t>
  </si>
  <si>
    <t>该项目产权归村集体所有，保护淤地坝淤地面积15亩，亩均增收500元，受益总人口14户37人，受益脱贫户5户25人</t>
  </si>
  <si>
    <t>波罗镇高家沟村小玩峁中型淤地坝除险加固工程</t>
  </si>
  <si>
    <t>维修加固淤地坝一座：坝顶宽8m、坝顶长87.33m，高10.20m，溢洪道74.27m</t>
  </si>
  <si>
    <t>该项目产权归村集体所有，保护淤地坝淤地面积30亩，亩均增收500元，受益总人口9户24人，受益脱贫户4户17人</t>
  </si>
  <si>
    <t>波罗镇沙沟村高梁中型淤地坝除险加固工程</t>
  </si>
  <si>
    <t>维修加固淤地坝一座：坝顶宽5m、坝顶长111.20m，高24.50m， 消力池长3.0米、宽1.0米、高0.6米，涵洞长64.0米，明渠42.02米。</t>
  </si>
  <si>
    <t>沙沟村</t>
  </si>
  <si>
    <t>该项目产权归村集体所有，保护淤地坝淤地面积30亩，亩均增收500元，受益总人口9户25人，受益脱贫户3户18人</t>
  </si>
  <si>
    <t>魏家楼镇肖崖村肖沟后中型淤地坝除险加固工程</t>
  </si>
  <si>
    <t>维修加固淤地坝一座：坝顶宽5m、坝顶长87.0m，高27m，放水建筑物卧管14节、DN60涵管36m、砼明渠60.11m</t>
  </si>
  <si>
    <t>肖崖村</t>
  </si>
  <si>
    <t>该项目产权归村集体所有，保护淤地坝淤地面积22亩，亩均增收500元，受益总人口15户50人，受益脱贫户14户32人</t>
  </si>
  <si>
    <t>殿市镇殿市村野羊峁中型淤地坝除险加固工程</t>
  </si>
  <si>
    <t>维修加固淤地坝一座：坝顶宽5m、坝顶长105m，高26.10m，溢洪道125.59m</t>
  </si>
  <si>
    <t>殿市村</t>
  </si>
  <si>
    <t>该项目产权归村集体所有，保护淤地坝淤地面积18亩，亩均增收500元，受益总人口37户37人，受益脱贫户5户21人</t>
  </si>
  <si>
    <t>殿市镇黑石克村菜地沟中型淤地坝除险加固工程</t>
  </si>
  <si>
    <t>维修加固淤地坝一座：坝顶宽5m、坝顶长105m，高27m，溢洪道99.10m</t>
  </si>
  <si>
    <t>黑石克村</t>
  </si>
  <si>
    <t>该项目产权归村集体所有，保护淤地坝淤地面积30亩，亩均增收500元，受益总人口9户14人，受益脱贫户3户15人</t>
  </si>
  <si>
    <t>殿市镇黄好先村胡儿则沟中型淤地坝除险加固工程</t>
  </si>
  <si>
    <t>维修加固淤地坝一座：坝顶宽5m、坝顶长46.2m，高14m，放水建筑物卧管16节、DN60涵管40m、砼明渠23.57m</t>
  </si>
  <si>
    <t>该项目产权归村集体所有，保护淤地坝淤地面积30亩，亩均增收500元，受益总人口9户23人，受益脱贫户3户14人</t>
  </si>
  <si>
    <t>殿市镇黄好先村石磊山沟中型淤地坝除险加固工程</t>
  </si>
  <si>
    <t>维修加固淤地坝一座：坝顶宽5m、坝顶长81m，高23m，放水建筑物卧管25节、DN60涵管55m、砼明渠33.74m</t>
  </si>
  <si>
    <t>该项目产权归村集体所有，保护淤地坝淤地面积22亩，亩均增收500元，受益总人口15户25人，受益脱贫户13户36人</t>
  </si>
  <si>
    <t>殿市镇石碧则村坟峁中型淤地坝除险加固工程</t>
  </si>
  <si>
    <t>维修加固淤地坝一座：坝顶宽5m、坝顶长115m，高25m，溢洪道98.61m</t>
  </si>
  <si>
    <t>该项目产权归村集体所有，保护淤地坝淤地面积18亩，亩均增收500元，受益总人口7户28人，受益脱贫户5户30人</t>
  </si>
  <si>
    <t>城关街道办沙坪沟村葫芦塔沟中型淤地坝除险加固工程</t>
  </si>
  <si>
    <t>维修加固淤地坝一座：坝顶宽5m、坝顶长67.0m，高20m，放水建筑物卧管25节、DN60涵管52m、砼明渠45.98m</t>
  </si>
  <si>
    <t>城关街道办事处</t>
  </si>
  <si>
    <t>沙坪沟村</t>
  </si>
  <si>
    <t>该项目产权归村集体所有，保护淤地坝淤地面积30亩，亩均增收500元，受益总人口9户44人，受益脱贫户3户22人</t>
  </si>
  <si>
    <t>城关街道办吴家沟村黄浩峁中型淤地坝除险加固工程</t>
  </si>
  <si>
    <t>维修加固淤地坝一座：坝顶宽4m、坝顶长74m，高19m，溢洪道62m</t>
  </si>
  <si>
    <t>该项目产权归村集体所有，保护淤地坝淤地面积30亩，亩均增收500元，受益总人口9户34人，受益脱贫户4户23人</t>
  </si>
  <si>
    <t>城关街道办小王地村张阳洼2#中型淤地坝除险加固工程</t>
  </si>
  <si>
    <t>维修加固淤地坝一座：坝顶宽5m、坝顶长170m，高48m，溢洪道180m</t>
  </si>
  <si>
    <t>该项目产权归村集体所有，保护淤地坝淤地面积30亩，亩均增收500元，受益总人口30户119人，受益脱贫户3户13人</t>
  </si>
  <si>
    <t>城关街道办兴丰村红沙峁中型淤地坝除险加固工程</t>
  </si>
  <si>
    <t>维修加固淤地坝一座：坝顶宽4m、坝顶长150m，高23m，维修明渠20.m，溢洪道58m</t>
  </si>
  <si>
    <t>该项目产权归村集体所有，保护淤地坝淤地面积30亩，亩均增收500元，受益总人口9户24人，受益脱贫户3户14人</t>
  </si>
  <si>
    <t>党岔镇王有地村龙峁沟中型淤地坝除险加固工程</t>
  </si>
  <si>
    <t>维修加固淤地坝一座：坝顶宽6m、坝顶长130m，高38m，溢洪道130m</t>
  </si>
  <si>
    <t>王有地村</t>
  </si>
  <si>
    <t>该项目产权归村集体所有，保护淤地坝淤地面积18亩，亩均增收500元，受益总人口14户37人，受益脱贫户5户26人</t>
  </si>
  <si>
    <t>石窑沟办事处永昌村高坪1#中型淤地坝除险加固工程</t>
  </si>
  <si>
    <t>维修加固淤地坝一座：坝顶宽5m、坝顶长97.93m，高15m，放水建筑物卧管13节、DN60涵管33m、砼明渠25.3m</t>
  </si>
  <si>
    <t>该项目产权归村集体所有，保护淤地坝淤地面积30亩，亩均增收500元，受益总人口9户21人，受益脱贫户4户18人</t>
  </si>
  <si>
    <t>城关街道办事处小王地村驼梁峁沟中型淤地坝除险加固工程</t>
  </si>
  <si>
    <t>维修加固淤地坝一座：坝顶宽5m、坝顶长102.0m，高31m，放水建筑物卧管10节、DN60涵管45m、砼明渠16m</t>
  </si>
  <si>
    <t>该项目产权归村集体所有，保护淤地坝淤地面积30亩，亩均增收500元，受益总人口9户32人，受益脱贫户3户19人</t>
  </si>
  <si>
    <t>武镇刘渠村刘士沟中型淤地坝除险加固工程</t>
  </si>
  <si>
    <t>维修加固淤地坝一座：坝顶宽4m、坝顶长66.0m，高24m，放水建筑物卧管25节、DN60涵管95m</t>
  </si>
  <si>
    <t>刘渠村</t>
  </si>
  <si>
    <t>该项目产权归村集体所有，保护淤地坝淤地面积22亩，亩均增收500元，受益总人口15户438人，受益脱贫户12户33人</t>
  </si>
  <si>
    <t>武镇闹林沟村背湾中型淤地坝除险加固工程</t>
  </si>
  <si>
    <t>维修加固淤地坝一座：坝顶宽5m、坝顶长64.0m，高23.68m，溢洪道96.80m</t>
  </si>
  <si>
    <t>该项目产权归村集体所有，保护淤地坝淤地面积18亩，亩均增收500元，受益总人口14户34人，受益脱贫户4户27人</t>
  </si>
  <si>
    <t>殿市镇张家湾村黑家沟中型淤地坝除险加固工程</t>
  </si>
  <si>
    <t>维修加固淤地坝一座：坝顶宽5m、坝顶长58m，高24m，放水建筑物卧管14节、DN60涵管33m、砼明渠48.64m</t>
  </si>
  <si>
    <t>该项目产权归村集体所有，保护淤地坝淤地面积30亩，亩均增收500元，受益总人口9户22人，受益脱贫户3户19人</t>
  </si>
  <si>
    <t>石窑沟办事处米西村牛界前坝中型淤地坝除险加固工程</t>
  </si>
  <si>
    <t>维修加固淤地坝一座：坝顶宽5m、坝顶长75m，高28m，放水建筑物卧管38节、DN60涵管80m、砼明渠26.64m</t>
  </si>
  <si>
    <t>米西村</t>
  </si>
  <si>
    <t>该项目产权归村集体所有，保护淤地坝淤地面积30亩，亩均增收500元，受益总人口9户24人，受益脱贫户3户20人</t>
  </si>
  <si>
    <t>石窑沟办事处榆树峁村九塔渠后中型淤地坝除险加固工程</t>
  </si>
  <si>
    <t>维修加固淤地坝一座：坝顶宽5m、坝顶长117m，高32m，放水建筑物卧管21节、DN60涵管80m、砼明渠21.23m</t>
  </si>
  <si>
    <t>榆树峁村</t>
  </si>
  <si>
    <t>该项目产权归村集体所有，保护淤地坝淤地面积22亩，亩均增收500元，受益总人口6户21人，受益脱贫户11户34人</t>
  </si>
  <si>
    <t>石窑沟办事处榆树峁村牛心圪垯中型淤地坝除险加固工程</t>
  </si>
  <si>
    <t>维修加固淤地坝一座：坝顶宽5m、坝顶长75.0m，高20m，放水建筑物卧管16节、DN60涵管36m、砼明渠34.09m</t>
  </si>
  <si>
    <t>该项目产权归村集体所有，保护淤地坝淤地面积18亩，亩均增收500元，受益总人口5户17人，受益脱贫户5户28人</t>
  </si>
  <si>
    <t>石窑沟办事处榆树峁村刘家峁中型淤地坝除险加固工程</t>
  </si>
  <si>
    <t>维修加固淤地坝一座：坝顶宽5m、坝顶长66.0m，高19m，放水建筑物卧管17节、DN60涵管41m、砼明渠52.29m</t>
  </si>
  <si>
    <t>该项目产权归村集体所有，保护淤地坝淤地面积30亩，亩均增收500元，受益总人口9户15人，受益脱贫户3户20人</t>
  </si>
  <si>
    <t>党岔镇胡新窑村温庄中型淤地坝除险加固工程</t>
  </si>
  <si>
    <t>维修加固淤地坝一座：坝顶宽5m、坝顶长75.0m，高13m，放水建筑物卧管16节、DN60涵管36m、砼明渠22.3m</t>
  </si>
  <si>
    <t>胡新窑村</t>
  </si>
  <si>
    <t>该项目产权归村集体所有，保护淤地坝淤地面积22亩，亩均增收500元，受益总人口15户24人，受益脱贫户6户28人</t>
  </si>
  <si>
    <t>高镇油房头村干沟则1号中型淤地坝除险加固工程</t>
  </si>
  <si>
    <t>维修加固淤地坝一座：坝顶宽5m、坝顶长102m，高18m，放水建筑物卧管35节、DN60涵管72m、砼明渠16m</t>
  </si>
  <si>
    <t>油房头村</t>
  </si>
  <si>
    <t>该项目产权归村集体所有，保护淤地坝淤地面积18亩，亩均增收500元，受益总人口9户37人，受益脱贫户5户22人</t>
  </si>
  <si>
    <t>武镇付家坪村鬼门关中型淤地坝除险加固工程</t>
  </si>
  <si>
    <t>维修加固淤地坝一座：坝顶宽5m、坝顶长90m，高28m，放水建筑物卧管46节、DN60涵管114m、砼明渠29.53m</t>
  </si>
  <si>
    <t>付家坪村</t>
  </si>
  <si>
    <t>该项目产权归村集体所有，保护淤地坝淤地面积300亩，亩均增收500元，受益总人口9户25人，受益脱贫户3户14人</t>
  </si>
  <si>
    <t>雷龙湾镇酒房沟村东沟中型淤地坝除险加固工程</t>
  </si>
  <si>
    <t>维修加固淤地坝一座：坝顶宽4m、坝顶长65m，高20m，溢洪道95m</t>
  </si>
  <si>
    <t>该项目产权归村集体所有，保护淤地坝淤地面积30亩，亩均增收500元，受益总人口9户35人，受益脱贫户3户15人</t>
  </si>
  <si>
    <t>武镇白应则村柳家庙1#大型老旧淤地坝提升改造工程</t>
  </si>
  <si>
    <t>老旧淤地提升改造淤地坝一座，向上游延长涵管9.0米，卧管25节，消力池长20.米宽1.0米深0.5米</t>
  </si>
  <si>
    <t>白应则村</t>
  </si>
  <si>
    <t>该项目产权归村集体所有，保护淤地坝淤地面积22亩，亩均增收500元，受益总人口15户44人，受益脱贫户8户29人</t>
  </si>
  <si>
    <t>殿市镇贺甫洼村张沟大型老旧淤地坝提升改造工程</t>
  </si>
  <si>
    <t>老旧淤地提升改造淤地坝一座：坝顶宽4m、坝顶长30m，高20m，放水建筑物卧管15节、DN60涵管42m、砼明渠20m</t>
  </si>
  <si>
    <t>贺甫洼村</t>
  </si>
  <si>
    <t>该项目产权归村集体所有，保护淤地坝淤地面积30亩，亩均增收500元，受益总人口9户25人，受益脱贫户3户16人</t>
  </si>
  <si>
    <t>石湾镇沙界村王庄沟1#中型老旧淤地坝提升改造工程</t>
  </si>
  <si>
    <t>老旧淤地提升改造淤地坝一座：坝顶宽3m、坝顶长73.67m，高8.5m，放水建筑物卧管15节、DN60涵管24.18m、砼明渠69.37m</t>
  </si>
  <si>
    <t>沙界村</t>
  </si>
  <si>
    <t>该项目产权归村集体所有，保护淤地坝淤地面积22亩，亩均增收500元，受益总人口7户27人，受益脱贫户12户35人</t>
  </si>
  <si>
    <t>艾好峁办事处席老庄村席老庄中型老旧淤地坝提升改造工程</t>
  </si>
  <si>
    <t>老旧淤地提升改造淤地坝一座：坝顶宽5m、坝顶长111.2m，高17m，放水建筑物卧管25节、DN60涵管62m、砼明渠29.56m</t>
  </si>
  <si>
    <t>席老庄村</t>
  </si>
  <si>
    <t>该项目产权归村集体所有，保护淤地坝淤地面积18亩，亩均增收500元，受益总人口8户27人，受益脱贫户5户23人</t>
  </si>
  <si>
    <t>艾好峁办事处新建村桥沟中型老旧淤地坝提升改造工程</t>
  </si>
  <si>
    <t>老旧淤地提升改造淤地坝一座：坝顶宽4m、坝顶长58.2m，高17.5m，放水建筑物卧管27节、DN60涵管58m、砼明渠20m</t>
  </si>
  <si>
    <t>塔湾镇墩渠村盖排沟后中型老旧淤地坝提升改造工程</t>
  </si>
  <si>
    <t>老旧淤地提升改造淤地坝一座：坝顶宽4m、坝顶长83.0m，高31m，溢洪道长100m</t>
  </si>
  <si>
    <t>墩渠村</t>
  </si>
  <si>
    <t>该项目产权归村集体所有，保护淤地坝淤地面积30亩，亩均增收500元，受益总人口4户14人，受益脱贫户3户15人</t>
  </si>
  <si>
    <t>响水镇井湾白岔峁村东沟中型老旧淤地坝提升改造工程</t>
  </si>
  <si>
    <t>老旧淤地提升改造淤地坝一座：坝顶宽5m、坝顶长60m，高22m，放水建筑物卧管10节、DN60涵管32m、砼明渠44.74m</t>
  </si>
  <si>
    <t>该项目产权归村集体所有，保护淤地坝淤地面积22亩，亩均增收500元，受益总人口6户36人，受益脱贫户8户30人</t>
  </si>
  <si>
    <t>横山区双城办事处王梁村刘桥中型老旧淤地坝提升改造工程</t>
  </si>
  <si>
    <t>老旧淤地提升改造淤地坝一座：坝顶宽5m、坝顶长59m，高26m，溢洪道110m</t>
  </si>
  <si>
    <t>双城办事镇</t>
  </si>
  <si>
    <t>该项目产权归村集体所有，保护淤地坝淤地面积18亩，亩均增收500元，受益总人口14户28人，受益脱贫户5户24人</t>
  </si>
  <si>
    <t>赵石畔镇大坪村卲滩中型老旧淤地坝提升改造工程</t>
  </si>
  <si>
    <t>老旧淤地提升改造淤地坝一座：坝顶宽5m、坝顶长60m，高25.80m，溢洪道75.60m</t>
  </si>
  <si>
    <t>大坪村</t>
  </si>
  <si>
    <t>该项目产权归村集体所有，保护淤地坝淤地面积30亩，亩均增收500元，受益总人口9户24人，受益脱贫户3户16人</t>
  </si>
  <si>
    <t>韩岔镇胡家沟村砖梁中型老旧淤地坝提升改造工程</t>
  </si>
  <si>
    <t>老旧淤地提升改造淤地坝一座：坝顶宽5m、坝顶长83.06m，高20.50m，溢洪道80m</t>
  </si>
  <si>
    <t>胡家沟村</t>
  </si>
  <si>
    <t>该项目产权归村集体所有，保护淤地坝淤地面积22亩，亩均增收500元，受益总人口15户37人，受益脱贫户12户37人</t>
  </si>
  <si>
    <t>韩岔镇胡家沟村黑茆沟中型老旧淤地坝提升改造工程</t>
  </si>
  <si>
    <t>老旧淤地提升改造淤地坝一座：放水建筑物卧管17节、DN60涵管70m、砼明渠40m</t>
  </si>
  <si>
    <t>该项目产权归村集体所有，保护淤地坝淤地面积30亩，亩均增收500元，受益总人口9户25人，受益脱贫户3户23人</t>
  </si>
  <si>
    <t>横山区高镇油房头村水坝湾拐沟中型老旧淤地坝提升改造工程</t>
  </si>
  <si>
    <t>老旧淤地提升改造淤地坝一座：坝顶宽5m、坝顶长70.0m，高15m，放水建筑物卧管14节、DN60涵管38m、砼明渠21.5m</t>
  </si>
  <si>
    <t>该项目产权归村集体所有，保护淤地坝淤地面积30亩，亩均增收500元，受益总人口9户25人，受益脱贫户3户24人</t>
  </si>
  <si>
    <t>韩岔镇黄圪塄村铁路茆中型老旧淤地坝提升改造工程</t>
  </si>
  <si>
    <t>老旧淤地提升改造淤地坝一座：坝顶宽4m、坝顶长73.0m，高15m，溢洪道总长80米，</t>
  </si>
  <si>
    <t>该项目产权归村集体所有，保护淤地坝淤地面积22亩，亩均增收500元，受益总人口11户35人，受益脱贫户5户14人</t>
  </si>
  <si>
    <t>韩岔镇羊路塌村刘家茆2#中型老旧淤地坝提升改造工程</t>
  </si>
  <si>
    <t>老旧淤地提升改造淤地坝一座：坝顶宽4m、坝顶长74m，高11m，溢洪道60m</t>
  </si>
  <si>
    <t>羊路塌村</t>
  </si>
  <si>
    <t>该项目产权归村集体所有，保护淤地坝淤地面积18亩，亩均增收500元，受益总人口14户19人，受益脱贫户8户32人</t>
  </si>
  <si>
    <t>韩岔镇羊路塌村杨渠沟2#中型老旧淤地坝提升改造工程</t>
  </si>
  <si>
    <t>老旧淤地提升改造淤地坝一座：坝顶宽5m、坝顶长84.02m，高22m，溢洪道68.61m</t>
  </si>
  <si>
    <t>该项目产权归村集体所有，保护淤地坝淤地面积30亩，亩均增收500元，受益总人口9户25人，受益脱贫户7户20人</t>
  </si>
  <si>
    <t>石湾镇麻地沟村蒜地沟中型老旧淤地坝提升改造工程</t>
  </si>
  <si>
    <t>老旧淤地提升改造淤地坝一座：坝顶宽5m、坝顶长78m，高25m，放水建筑物卧管16节、DN60涵管39m、砼明渠65.09m</t>
  </si>
  <si>
    <t>该项目产权归村集体所有，保护淤地坝淤地面积30亩，亩均增收500元，受益总人口9户31人，受益脱贫户5户25人</t>
  </si>
  <si>
    <t>石湾镇麻地沟村沟台中型老旧淤地坝提升改造工程</t>
  </si>
  <si>
    <t>管护经费发放后，可显著提高管护人员积极性，保护我区1149座中型以上淤地坝安全稳定运行。</t>
  </si>
  <si>
    <t>石湾镇白狼城村应则峁中型老旧淤地坝提升改造工程</t>
  </si>
  <si>
    <t>石窑沟办事处安则梁村交嘴中型老旧淤地坝提升改造工程</t>
  </si>
  <si>
    <t>安则梁村</t>
  </si>
  <si>
    <t>石窑沟办事处永兴村红崖茆中型老旧淤地坝提升改造工程</t>
  </si>
  <si>
    <t>永兴村</t>
  </si>
  <si>
    <t>高镇坪焉村砖砸生产道路项目</t>
  </si>
  <si>
    <t>砖砸生产道路1429米、宽3米、厚12厘米</t>
  </si>
  <si>
    <t>坪焉村</t>
  </si>
  <si>
    <t>该项目产权归村集体所有，属于公益性资产，管护责任人为村书记，推广以工代赈方式实施，其中劳务报酬发放按照不低于投入该项目财政衔接资金15%的比例发放，改善提升农户生产出行条件，提高群众生产出行效率，使149户510人农户受益，其中扶持带动脱贫户33户101人</t>
  </si>
  <si>
    <t>财政局</t>
  </si>
  <si>
    <t>夏洲街道办张家坬村砖砸生产道路项目</t>
  </si>
  <si>
    <t>砖砸生产道路2286米、宽3米、厚12厘米</t>
  </si>
  <si>
    <t>张家坬村</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</si>
  <si>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58户205人，受益脱贫户19户47人</t>
  </si>
  <si>
    <t>城关街道办兴丰村道路提升改造项目</t>
  </si>
  <si>
    <t>石头帮畔长260米、高3米、宽1米</t>
  </si>
  <si>
    <t>该项目产权归村集体所有，属于公益性资产，管护责任人为村书记，改善提升农户生产出行条件，保障群众安全出行，受益总人口44户139人，受益脱贫户15户46人</t>
  </si>
  <si>
    <t>党岔镇三皇庙村道路提升改造项目</t>
  </si>
  <si>
    <t>渠岸硬化长200米、宽3米、砌护高1米、安装铁护栏长200米、高1.2米</t>
  </si>
  <si>
    <t>三皇庙村</t>
  </si>
  <si>
    <t>该项目产权归村集体所有，属于公益性资产，管护责任人为村书记，改善提升农户生产出行条件，保障群众安全出行，受益总人口41户156人，受益脱贫户14户47人</t>
  </si>
  <si>
    <t>韩岔镇瓦高庄村新修漫水桥项目</t>
  </si>
  <si>
    <t>新修漫水桥1座，桥长13米，宽6米、高3米，荷载等级3级</t>
  </si>
  <si>
    <t>瓦高庄村</t>
  </si>
  <si>
    <t>该项目产权归村集体所有，属于公益性资产，管护责任人为村书记，改善提升农户生产出行条件，保障群众安全出行，受益总人口46户149人，受益脱贫户15户48人</t>
  </si>
  <si>
    <t>塔湾镇墩渠村砖砸生产道路项目</t>
  </si>
  <si>
    <t>砖砸生产道路1929米、宽3米、厚12厘米</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</si>
  <si>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23户72人，受益脱贫户8户21人.</t>
  </si>
  <si>
    <t>殿市镇店房台村砖砸生产道路项目</t>
  </si>
  <si>
    <t>砖砸生产道路3429米、宽3米、厚12厘米</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</si>
  <si>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47户156人，受益脱贫户17户46人</t>
  </si>
  <si>
    <t>党岔镇北庄村新修漫水桥项目</t>
  </si>
  <si>
    <t>新修漫水桥1座，桥长13米，宽4米、高3米，荷载等级3级</t>
  </si>
  <si>
    <t>北庄村</t>
  </si>
  <si>
    <t>该项目产权归村集体所有，属于公益性资产，管护责任人为村书记，改善提升农户生产出行条件，保障群众安全出行，受益总人口25户76人，受益脱贫户7户22人</t>
  </si>
  <si>
    <t>殿市镇石碧则村砖砸生产道路项目</t>
  </si>
  <si>
    <t>该项目产权归村集体所有，属于公益性资产，管护责任人为村书记，推广以工代赈方式实施，其中劳务报酬发放按照不低于投入该项目财政衔接资金15%的比例发放，改善提升农户生产出行条件，保障群众安全出行，受益总人口35户106人，受益脱贫户12户35人</t>
  </si>
  <si>
    <t>高镇沙坬梁村维修加固桥涵项目</t>
  </si>
  <si>
    <t>维修加固桥涵1座、桥长22米、宽6米、高4米</t>
  </si>
  <si>
    <t>沙坬梁村</t>
  </si>
  <si>
    <t>该项目产权归村集体所有，属于公益性资产，管护责任人为村书记，改善提升农户生产出行条件，保障群众安全出行，受益总人口60户203人，受益脱贫户21户52人</t>
  </si>
  <si>
    <t>城关街道办古水村砖砸生产道路及排水设施项目</t>
  </si>
  <si>
    <t>砖砸生产道路1公里、宽3米、厚12厘米及1公里排水设施</t>
  </si>
  <si>
    <t>苦水村</t>
  </si>
  <si>
    <t>该项目产权归村集体所有，属于公益性资产，管护责任人为村书记，推广以工代赈方式实施，其中劳务报酬发放按照不低于投入该项目财政衔接资金15%的比例发放，改善提升农户生产出行条件，提高群众生产出行效率，使121户382人农户受益，其中扶持带动脱贫户28户85人</t>
  </si>
  <si>
    <t>塔湾镇石井村道路提升改造项目</t>
  </si>
  <si>
    <t>修补挡墙长17米、高9米、厚50公分、及填补原路面4*16米</t>
  </si>
  <si>
    <t>该项目产权归村集体所有，属于公益性资产，管护责任人为村书记，改善提升农户生产出行条件，保障群众安全出行，使136户426人农户受益，其中扶持带动脱贫户26户94人</t>
  </si>
  <si>
    <t>高镇鲁家河村道路提升改造项目</t>
  </si>
  <si>
    <t>维修平整生产道路1公里（土路）、宽3米及砖砌1公里边沟,宽30-50公分</t>
  </si>
  <si>
    <t>该项目产权归村集体所有，属于公益性资产，管护责任人为村书记，改善提升农户生产出行条件，保障群众安全出行，受益总人口26户77人，受益脱贫户8户25人</t>
  </si>
  <si>
    <t>武镇三丰则村新修漫水桥项目</t>
  </si>
  <si>
    <t>新修漫水桥1座，桥长16米、宽6米、高4米，荷载等级3级</t>
  </si>
  <si>
    <t>三丰则村</t>
  </si>
  <si>
    <t>该项目产权归村集体所有，属于公益性资产，管护责任人为村书记，改善提升农户生产出行条件，保障群众安全出行，受益总人口22户68人，受益脱贫户8户23人</t>
  </si>
  <si>
    <t>雷龙湾镇哈兔湾村砖砸生产道路项目</t>
  </si>
  <si>
    <t>砖砸生产道路1715米、宽3米、厚12厘米</t>
  </si>
  <si>
    <t>该项目产权归村集体所有，属于公益性资产，管护责任人为村书记，推广以工代赈方式实施，其中劳务报酬发放按照不低于投入该项目财政衔接资金15%的比例发放，改善提升农户生产出行条件，提高群众生产出行效率，使96户326人农户受益，其中扶持带动脱贫户21户73人</t>
  </si>
  <si>
    <t>城关街道办沙坪沟村砖砸生产道路项目</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</si>
  <si>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16户52人，受益脱贫户5户17人</t>
  </si>
  <si>
    <t>石窑沟办事处韩台村道路提升改造项目</t>
  </si>
  <si>
    <t>道路砌护1公里，宽24厘米，均高3米</t>
  </si>
  <si>
    <t>韩台村</t>
  </si>
  <si>
    <t>该项目产权归村集体所有，属于公益性资产，管护责任人为村书记，改善提升农户生产出行条件，提高群众生产出行效率，使106户343人农户受益，其中扶持带动脱贫户22户75人</t>
  </si>
  <si>
    <t>塔湾镇芦沟村砖砸生产道路项目</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</si>
  <si>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35户108人，受益脱贫户12户32人</t>
  </si>
  <si>
    <t>夏州街道办张家坬村道路提升改造项目</t>
  </si>
  <si>
    <t>修建边坡护墙，长800米，宽24厘米，高3.5米</t>
  </si>
  <si>
    <t>该项目产权归村集体所有，属于公益性资产，管护责任人为村书记，改善提升农户生产出行条件，保障群众安全出行，使152户524人农户受益，其中扶持带动脱贫户36户118人</t>
  </si>
  <si>
    <t>艾好峁办事处活则墕村维修加固高抽站水井及配套设施项目</t>
  </si>
  <si>
    <t>维修加固深井5米、钢管10米，及铺设管网800米</t>
  </si>
  <si>
    <t>该项目产权归村集体所有，属于公益性资产，管护责任人为村书记，解决群众吃水问题，受益总人口28户83人，受益脱贫户9户25人</t>
  </si>
  <si>
    <t>卢沟村</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</si>
  <si>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26户76人，受益脱贫户8户25人</t>
  </si>
  <si>
    <t>殿市镇殿市村砖砸生产道路项目</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</si>
  <si>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38户115人，受益脱贫户14户46人</t>
  </si>
  <si>
    <t>韩岔镇瓦高庄村新修排洪渠项目</t>
  </si>
  <si>
    <t>新修排洪渠长280米，宽1.2米、高1米及管网铺设80米</t>
  </si>
  <si>
    <t>该项目产权归村集体所有，属于公益性资产，管护责任人为村书记，改善提升农户生产出行条件，保护耕地300亩，使138户468人农户受益，其中扶持带动脱贫户28户96人</t>
  </si>
  <si>
    <t>城关街道办柴兴梁村砖砸生产道路项目</t>
  </si>
  <si>
    <t>柴兴梁村</t>
  </si>
  <si>
    <t>该项目产权归村集体所有，属于公益性资产，管护责任人为村书记，推广以工代赈方式实施，其中劳务报酬发放按照不低于投入该项目财政衔接资金15%的比例发放，改善提升农户生产出行条件，提高群众生产出行效率，使161户548人农户受益，其中扶持带动脱贫户35户116人</t>
  </si>
  <si>
    <t>艾好峁办事处奶头村砖砸生产道路项目</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</si>
  <si>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38户139人，受益脱贫户13户41人</t>
  </si>
  <si>
    <t>石窑沟办事处安则梁村砖砸生产道路项目</t>
  </si>
  <si>
    <t>该项目产权归村集体所有，属于公益性资产，管护责任人为村书记，推广以工代赈方式实施，其中劳务报酬发放按照不低于投入该项目财政衔接资金15%的比例发放，改善提升农户生产出行条件，提高群众生产出行效率，使125户402人农户受益，其中扶持带动脱贫户28户83人</t>
  </si>
  <si>
    <t>雷龙湾镇周界村砖砸生产道路项目</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</si>
  <si>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25户69人，受益脱贫户7户20人</t>
  </si>
  <si>
    <t>武镇白印则村王家焉新建漫水桥项目</t>
  </si>
  <si>
    <t>新建漫水桥一座，长11米，宽6米，高3米，荷载等级3级</t>
  </si>
  <si>
    <t>白印则村</t>
  </si>
  <si>
    <t>该项目产权归村集体所有，属于公益性资产，管护责任人为村书记，改善提升农户生产出行条件，保障群众安全出行，受益总人口45户141人，受益脱贫户15户45人</t>
  </si>
  <si>
    <t>城关街道办兴丰村饮水提升工程项目</t>
  </si>
  <si>
    <t>水源地扩建维护、维修抽水泵站1座、铺设输水管网100米</t>
  </si>
  <si>
    <t>该项目产权归村集体所有，属于公益性资产，管护责任人为村书记，解决群众吃水问题，受益总人口52户172人，受益脱贫户16户52人</t>
  </si>
  <si>
    <t>石湾镇石湾村砖砸生产道路项目</t>
  </si>
  <si>
    <t>该项目产权归村集体所有，属于公益性资产，管护责任人为村书记，推广以工代赈方式实施，其中劳务报酬发放按照不低于投入该项目财政衔接资金15%的比例发放，改善提升农户生产出行条件，提高群众生产出行效率，使116户365人农户受益，其中扶持带动脱贫户27户77人</t>
  </si>
  <si>
    <t>武镇付家坪村砖砸生产道路项目</t>
  </si>
  <si>
    <t>该项目产权归村集体所有，属于公益性资产，管护责任人为村书记，推广以工代赈方式实施，其中劳务报酬发放按照不低于投入该项目财政衔接资金15%的比例发放，改善提升农户生产出行条件，提高群众生产出行效率，使104户352人农户受益，其中扶持带动脱贫户24户83人</t>
  </si>
  <si>
    <t>殿市镇麻渠村新建高抽泵站项目</t>
  </si>
  <si>
    <t>安装200米扬程水泵1个、新修80m³蓄水池1座、管电网1200米等</t>
  </si>
  <si>
    <t>该项目产权归村集体所有，属于公益性资产，管护责任人为村书记，解决群众吃水问题，受益总人口37户115人，受益脱贫户13户37人</t>
  </si>
  <si>
    <t>殿市镇黑石磕村砖砸生产道路项目</t>
  </si>
  <si>
    <t>该项目产权归村集体所有，属于公益性资产，管护责任人为村书记，推广以工代赈方式实施，其中劳务报酬发放按照不低于投入该项目财政衔接资金15%的比例发放，改善提升农户生产出行条件，提高群众生产出行效率，使132户403人农户受益，其中扶持带动脱贫户27户93人</t>
  </si>
  <si>
    <t>高镇坪墕村道路提升改造项目</t>
  </si>
  <si>
    <t>修建边沟，宽24厘米，高20厘米，长1公里</t>
  </si>
  <si>
    <t>坪墕村</t>
  </si>
  <si>
    <t>该项目产权归村集体所有，属于公益性资产，管护责任人为村书记，改善提升农户生产出行条件，提高群众生产出行效率，使83户268人农户受益，其中扶持带动脱贫户16户52人</t>
  </si>
  <si>
    <t>高镇旗峰村砖砸生产道路项目</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</si>
  <si>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35户106人，受益脱贫户11户32人.</t>
  </si>
  <si>
    <t>殿市镇吴岔村维修加固桥梁项目</t>
  </si>
  <si>
    <t>维修加固桥梁，长15米，宽6米，高5米，荷载等级3级</t>
  </si>
  <si>
    <t>吴岔村</t>
  </si>
  <si>
    <t>该项目产权归村集体所有，属于公益性资产，管护责任人为村书记，改善提升农户生产出行条件，保障群众安全出行，使96户325人农户受益，其中扶持带动脱贫户21户72人</t>
  </si>
  <si>
    <t>殿市镇吴岔村砖砸生产道路项目</t>
  </si>
  <si>
    <t>砖砸生产道路1143米、宽3米、厚12厘米</t>
  </si>
  <si>
    <t>该项目产权归村集体所有，属于公益性资产，管护责任人为村书记，推广以工代赈方式实施，其中劳务报酬发放按照不低于投入该项目财政衔接资金15%的比例发放，改善提升农户生产出行条件，提高群众生产出行效率，使89户293人农户受益，其中扶持带动脱贫户19户71人</t>
  </si>
  <si>
    <t>高镇旗峰村道路提升改造项目</t>
  </si>
  <si>
    <t>石头帮畔80米、高4米、宽铺底3米、顶宽1米</t>
  </si>
  <si>
    <t>该项目产权归村集体所有，属于公益性资产，管护责任人为村书记，改善提升农户生产出行条件，保障群众安全出行，受益总人口34户106人，受益脱贫户12户33人</t>
  </si>
  <si>
    <t>响水镇沐浴沟村新修便民桥项目</t>
  </si>
  <si>
    <t>姬家洼组新修便民桥一座，长10，宽6米，高4米，荷载等级3级</t>
  </si>
  <si>
    <t>该项目产权归村集体所有，属于公益性资产，管护责任人为村书记，改善提升农户生产出行条件，保障群众安全出行，使76户261人农户受益，其中扶持带动脱贫户14户43人</t>
  </si>
  <si>
    <t>武镇付家坪村新修U形槽水渠项目</t>
  </si>
  <si>
    <t>新修50U型槽水渠800米</t>
  </si>
  <si>
    <t>该项目产权归村集体所有，属于公益性资产，管护责任人为村书记，改善提升农户生产条件，受益耕地200亩，受益总人口48户149人，受益脱贫户16户44人</t>
  </si>
  <si>
    <t>塔湾镇马圈湾村新建漫水桥项目</t>
  </si>
  <si>
    <t>新建漫水桥一座，长12米，宽6米，高3米，荷载等级3级</t>
  </si>
  <si>
    <t>该项目产权归村集体所有，属于公益性资产，管护责任人为村书记，改善提升农户生产出行条件，保障群众安全出行，受益总人口48户148人，受益脱贫户17户50人</t>
  </si>
  <si>
    <t>殿市镇五龙山村新建漫水桥项目</t>
  </si>
  <si>
    <t>新建漫水桥一座，长16米，宽6米，高3米，荷载等级3级</t>
  </si>
  <si>
    <t>五龙山村</t>
  </si>
  <si>
    <t>该项目产权归村集体所有，属于公益性资产，管护责任人为村书记，改善提升农户生产出行条件，保障群众安全出行，受益总人口36户112人，受益脱贫户11户29人</t>
  </si>
  <si>
    <t>城关街道办王圪堵村新建漫水桥项目</t>
  </si>
  <si>
    <t>新建漫水桥一座，长18米，宽6米，高3米，荷载等级3级</t>
  </si>
  <si>
    <t>该项目产权归村集体所有，属于公益性资产，管护责任人为村书记，改善提升农户生产出行条件，保障群众安全出行，使106户346人农户受益，其中扶持带动脱贫户24户82人</t>
  </si>
  <si>
    <t>高镇圪针梁村砖砸生产道路项目</t>
  </si>
  <si>
    <t>砖砸生产道路2公里、宽3米、厚12厘米</t>
  </si>
  <si>
    <t>圪针梁村</t>
  </si>
  <si>
    <t>该项目产权归村集体所有，属于公益性资产，管护责任人为村书记，推广以工代赈方式实施，其中劳务报酬发放按照不低于投入该项目财政衔接资金15%的比例发放，改善提升农户生产出行条件，提高群众生产出行效率，使127户384人农户受益，其中扶持带动脱贫户25户92人</t>
  </si>
  <si>
    <t>响水镇井白村新建漫水桥项目</t>
  </si>
  <si>
    <t>井白村</t>
  </si>
  <si>
    <t>该项目产权归村集体所有，属于公益性资产，管护责任人为村书记，改善提升农户生产出行条件，保障群众安全出行，受益总人口31户92人，受益脱贫户10户28人</t>
  </si>
  <si>
    <t>韩岔镇毕家堡村砖砸生产道路项目</t>
  </si>
  <si>
    <t>毕家堡村</t>
  </si>
  <si>
    <t>该项目产权归村集体所有，属于公益性资产，管护责任人为村书记，推广以工代赈方式实施，其中劳务报酬发放按照不低于投入该项目财政衔接资金15%的比例发放，改善提升农户生产出行条件，保障群众安全出行，受益总人口28户90人，受益脱贫户7户22人</t>
  </si>
  <si>
    <t>石窑沟办事处韩台村新建漫水桥项目</t>
  </si>
  <si>
    <t>新建漫水桥一座，长15米，宽6米，高3米，荷载等级3级</t>
  </si>
  <si>
    <t>该项目产权归村集体所有，属于公益性资产，管护责任人为村书记，改善提升农户生产出行条件，保障群众安全出行，受益总人口56户175人，受益脱贫户16户52人</t>
  </si>
  <si>
    <t>该项目产权归村集体所有，属于公益性资产，管护责任人为村书记，改善提升农户生产出行条件，保障群众安全出行，使135户426人农户受益，其中扶持带动脱贫户32户105人</t>
  </si>
  <si>
    <t>塔湾镇塔湾村大棚渔业养殖项目</t>
  </si>
  <si>
    <t>水产养殖工厂总面积为31810平米，新建标准化阳光棚一个，面积4319平米，新建新型养殖棚6个，面积为17712平米，养殖桶放置150个（桶内直径为6-10m），五套尾水处理设备，上水设备，80KVA变压器，备用发电机，电缆3000米</t>
  </si>
  <si>
    <t>该项目产权归村集体所有，大棚养殖鲈鱼，投入运营后，每年可创造利润500余万元，目前与榆林市碧水清渔业有限公司进行意向性协商养殖，方案一：该公司出技术，其余费用和基础设施由集体合作社承担，公司占养殖利润10%-15%，集体合作社占利润的85%-90%，合作社年利润约为425万以上；方案二：公司负责采购管理运营，合作社提供基础设施建设，公司占经营利润的60%-70%，集体合作社占利润的30%-40%，合作社年利润约为150万元以上。公司运营还需雇佣劳力，带动周边群众就近务工，产生良好的经济效益与社会效益。全村受益470户2570人，其中脱贫户57户169人</t>
  </si>
  <si>
    <t>石湾镇沙界村集体经济养殖场改扩建项目</t>
  </si>
  <si>
    <t>新建标准化饲草、饲料储存棚各150平米，硬化生产场区320平米，购置刨刨机、割草机、打捆机、粉碎机、颗粒机等饲草料种收储加等机械一套；购置三轮四轮各1台；新打机井一眼及自来水设备1套</t>
  </si>
  <si>
    <t>该项目产权归村集体经济合作社，采取承包方式增加村集体经济和农户收入，预计带动农户80余户，其中脱贫户34户，户均年增收达3000元；同时壮大村集体经济收入，村集体年收益预计达12万元</t>
  </si>
  <si>
    <t>城关街道办马家梁饲草加工厂加工设备购置项目</t>
  </si>
  <si>
    <t>马家梁饲草加工厂购置80-600可移动皮带输送机1台、70型万能粉碎机、密封仓、6105-300分体道依茨抓草机、颗粒机、皮带机、逆流式冷却机、自动打包机、饲草打包机、现代化大型打捆机1台，其他必要设备</t>
  </si>
  <si>
    <t>该设备产权归村集体经济合作社，在全区范围内根据种养殖大户饲草收割需求进行饲草按亩或计件打捆方式增加村集体经济收入，预全区计受益农户500余户，其中脱贫户200余户，户均年增收达3000元；同时壮大村集体经济收入，村集体年收益预计达20万元，受益人口500户2325人，其中脱贫户200户534人</t>
  </si>
  <si>
    <t>南塔办事处窑湾村新建牛场</t>
  </si>
  <si>
    <t>屈焉组新建1000平米养牛场草棚1座，饲料库500平米，青储窖2个1000立方米，院落硬化2000平米，购买饲草粉碎机、铡草机等农用机械</t>
  </si>
  <si>
    <t>该项目产权归村集体所有，属于经营性资产，管护方式为请第三方公司经营，经营主体投资70%，与村集体经济合作社按比例分红。大幅度提高村民收入，按照集体经济合作联社制度的分配方案2:8（20%用于公积金积累，80%用于村级公益事业以及困难户救助等），全村受益受益总人口431户1545人，受益脱贫户36户98人</t>
  </si>
  <si>
    <t>石湾镇石湾村活畜交易市场</t>
  </si>
  <si>
    <t>新建石湾村转盘左侧建设活畜交易市场1处，分三个圈栏，每个圈栏长50米，宽30米，高4.5米。</t>
  </si>
  <si>
    <t>该项目产权归村集体所有，属于经营性资产，管护方式为自主经营，每只羊收取一元的管护费，管护责任人为村书记，提供交易市场，提高交易效率，助力羊子产业发展，人均增收1000元。按照集体经济合作联社制度的分配方案4:5:1（4用于村公益事业，5用于分红，1用于困难户救助）。受益农户374户1260人，脱贫户55户173人</t>
  </si>
  <si>
    <t>塔湾镇墩渠村养殖场购置饲草料加工机具项目</t>
  </si>
  <si>
    <t>村集体经济养牛场购置饲草料种收储加机具一套：打捆机1台、压料机1台、拉丝机1台、12方搅拌机1台、青贮机1台、自动上料机1台、清粪车1台</t>
  </si>
  <si>
    <t>该项目产权归村集体所有，促进养殖业发展，预计年均收益10万元，受益总人口281户952人，其中受益脱贫户43户86人，户均增收1000元</t>
  </si>
  <si>
    <t>赵石畔镇小杂粮加工厂项目</t>
  </si>
  <si>
    <t>配套新建小杂粮加工厂仓库300平方米、新建取暖、排水等配套设施工程</t>
  </si>
  <si>
    <t>该项目产权归村集体经济合作社所有，杂粮加工厂建成后将带动全镇在家农户发展种植业的650户，脱贫户280户，户均增收3000元</t>
  </si>
  <si>
    <t>高镇镇白面宽村道路帮畔项目</t>
  </si>
  <si>
    <t>老麦地组道路帮畔长33米，高6米</t>
  </si>
  <si>
    <t>白面宽村</t>
  </si>
  <si>
    <t>该项目产权归村集体所有，属于公益性资产，管护责任人为村书记，改善提升农户生产生活出行条件，全村受益439户1492人，其中脱贫户99户315人</t>
  </si>
  <si>
    <t>石窑沟办事处常家元村节水灌溉补助项目</t>
  </si>
  <si>
    <t>节水灌溉补助</t>
  </si>
  <si>
    <t>常家元村</t>
  </si>
  <si>
    <t>该项目产权归村集体所有，属于公益性资产，管护责任人为村书记，改善提升农户灌溉条件，受益40户111人，其中脱贫户9户31人</t>
  </si>
  <si>
    <t>武镇闹林沟村砖砸生产道路及帮畔项目</t>
  </si>
  <si>
    <t>砖砸王庄组至新窑湾组生产道路1.5公里，宽3米，厚12厘米及道路帮畔长150米，高2米</t>
  </si>
  <si>
    <t>该项目产权归村集体所有，推广以工代赈方式实施，其中劳务报酬发放按照不低于投入该项目财政衔接资金15%的比例发放，改善提升农户生产出行条件，提高群众生产出行效率，受益总人口771户2523人，受益脱贫户229户780人</t>
  </si>
  <si>
    <t>武镇高崖窑村砖砸生产道路项目</t>
  </si>
  <si>
    <t>砖砸生产道路3公里，宽3米，厚12厘米</t>
  </si>
  <si>
    <t>高崖窑村</t>
  </si>
  <si>
    <t>该项目产权归村集体所有，推广以工代赈方式实施，其中劳务报酬发放按照不低于投入该项目财政衔接资金15%的比例发放，改善提升农户生产出行条件，提高群众生产出行效率，受益总人口792户2639人，受益脱贫户187户657人</t>
  </si>
  <si>
    <t>艾好峁办事处活则焉村砖砸生产道路项目</t>
  </si>
  <si>
    <t>砖砸生产道路1.286公里，宽3米，厚12厘米</t>
  </si>
  <si>
    <t>该项目产权归村集体所有，推广以工代赈方式实施，其中劳务报酬发放按照不低于投入该项目财政衔接资金15%的比例发放，改善提升农户生产出行条件，提高群众生产出行效率，受益总人口379户1370人，受益脱贫户132户475人</t>
  </si>
  <si>
    <t>艾好峁办事处艾好峁村砖砸道路项目</t>
  </si>
  <si>
    <t>艾好峁村</t>
  </si>
  <si>
    <t>该项目产权归村集体所有，推广以工代赈方式实施，其中劳务报酬发放按照不低于投入该项目财政衔接资金15%的比例发放，改善提升农户生产出行条件，提高群众生产出行效率，受益总人口550户1762人，受益脱贫户84户252人</t>
  </si>
  <si>
    <t>前崖窑砖砸道路1.5公里，宽4米及边沟</t>
  </si>
  <si>
    <t>该项目产权归村集体所有，推广以工代赈方式实施，其中劳务报酬发放按照不低于投入该项目财政衔接资金15%的比例发放，改善提升农户生产出行条件，提高群众生产出行效率，受益总人口463户1750人，受益脱贫户52户164人</t>
  </si>
  <si>
    <t>赵石畔镇郭家湾村土地治理及灌溉项目</t>
  </si>
  <si>
    <t>石庙沟坝湾土地平整30亩，架设上水管道200米等</t>
  </si>
  <si>
    <t>该项目产权归村集体所有，农业基础设施条件更加完善，水浇地得到治理，预计亩均增产200斤以上，农民增收1000元以上，全村收益人口78户，其中脱贫户9户</t>
  </si>
  <si>
    <t>赵石畔镇白家梁村砖砸生产道路项目</t>
  </si>
  <si>
    <t>白家梁村</t>
  </si>
  <si>
    <t>该项目产权归村集体所有，推广以工代赈方式实施，其中劳务报酬发放按照不低于投入该项目财政衔接资金15%的比例发放，改善提升农户生产出行条件，提高群众生产出行效率，受益总人口389户1449人，受益脱贫户44户128人</t>
  </si>
  <si>
    <t>石湾镇石仁坪村砖砸生产道路项目</t>
  </si>
  <si>
    <t>砖砸生产道路3.214公里，宽3米，厚12厘米</t>
  </si>
  <si>
    <t>该项目产权归村集体所有，属于公益性资产，管护方式为自主运营，管护责任人为村书记、推广以工代赈方式实施，其中劳务报酬发放按照不低于投入该项目财政衔接资金15%的比例发放，改善提升农户生产生活条件，受益总人口45户1430人，受益脱贫户85户284人</t>
  </si>
  <si>
    <t>高镇铁路峁村砖砸生产道路项目</t>
  </si>
  <si>
    <t>梁山至铁路峁砖砸生产道路2公里，宽3米、厚12厘米</t>
  </si>
  <si>
    <t>铁路峁村</t>
  </si>
  <si>
    <t>该项目产权归村集体所有，属于公益性资产，管护方式为自主运营，管护责任人为村书记、推广以工代赈方式实施，其中劳务报酬发放按照不低于投入该项目财政衔接资金15%的比例发放，改善提升农户生产生活条件，受益总人口389户1547人，受益脱贫户73户232人</t>
  </si>
  <si>
    <t>高镇冯家峁村砖砸生产道路项目</t>
  </si>
  <si>
    <t>砖砸生产道路7公里，宽3米，厚12厘米</t>
  </si>
  <si>
    <t>该项目产权归村集体所有，属于公益性资产，管护方式为自主运营，管护责任人为村书记、推广以工代赈方式实施，其中劳务报酬发放按照不低于投入该项目财政衔接资金15%的比例发放，解决群众生产出行困难问题，让农户种植远志及远志运输更加便捷，全村受益378户1316人，其中脱贫户72户197人</t>
  </si>
  <si>
    <t>波罗镇斩贼关村砖砸生产道路项目</t>
  </si>
  <si>
    <t>该项目产权归村集体所有，推广以工代赈方式实施，其中劳务报酬发放按照不低于投入该项目财政衔接资金15%的比例发放，改善提升农户生产出行条件，受益总人口257户1331人，受益脱贫户42户164人</t>
  </si>
  <si>
    <t>响水镇龙池庄村砖砸道路项目</t>
  </si>
  <si>
    <t>砖砸道路3公里，宽3米，厚12厘米</t>
  </si>
  <si>
    <t>龙池庄村</t>
  </si>
  <si>
    <t>该项目产权归村集体所有，推广以工代赈方式实施，其中劳务报酬发放按照不低于投入该项目财政衔接资金15%的比例发放，方便村民生产生活出行，受益总人口238户997人，受益脱贫户51户238人</t>
  </si>
  <si>
    <t>响水镇响水村砖砸道路项目</t>
  </si>
  <si>
    <t>砖砸道路6公里，宽3米，厚12厘米</t>
  </si>
  <si>
    <t>该项目产权归村集体所有，推广以工代赈方式实施，其中劳务报酬发放按照不低于投入该项目财政衔接资金15%的比例发放，方便村民生产生活出行，受益总人口426户1802人，受益脱贫户63户228人</t>
  </si>
  <si>
    <t>白界镇孙家湾村砖砸生产路项目</t>
  </si>
  <si>
    <t>孙家湾村</t>
  </si>
  <si>
    <t>该项目产权归村集体所有，推广以工代赈方式实施，其中劳务报酬发放按照不低于投入该项目财政衔接资金15%的比例发放，方便村民生产生活出行，受益总人口831户3159人，受益脱贫户35户110人</t>
  </si>
  <si>
    <t>白界镇胡石窑村砖砸路项目</t>
  </si>
  <si>
    <t>杨沟组前沟水库至旧学校砖砸道路2.358公里，宽3米，厚12厘米</t>
  </si>
  <si>
    <t>该项目产权归村集体所有，推广以工代赈方式实施，其中劳务报酬发放按照不低于投入该项目财政衔接资金15%的比例发放，方便村民生产生活出行，受益总人口503户2237人，受益脱贫户61户199人</t>
  </si>
  <si>
    <t>城关街道办盘峰村砖砸生产道路项目</t>
  </si>
  <si>
    <t>砖砸生产道路6公里，宽3米，厚12厘米</t>
  </si>
  <si>
    <t>该项目产权归村集体所有，推广以工代赈方式实施，其中劳务报酬发放按照不低于投入该项目财政衔接资金15%的比例发放，解决群众生产出行困难问题，受益总人口344户1290人，受益脱贫户54户177人</t>
  </si>
  <si>
    <t>城关街道办小王地村砖砸生产道路项目</t>
  </si>
  <si>
    <t>该项目产权归村集体所有，推广以工代赈方式实施，其中劳务报酬发放按照不低于投入该项目财政衔接资金15%的比例发放，解决群众生产出行困难问题，受益总人口378户1567人，受益脱贫户32户112人</t>
  </si>
  <si>
    <t>殿市镇王山村砖砸生产道路项目</t>
  </si>
  <si>
    <t>王山村</t>
  </si>
  <si>
    <t>该项目产权归村集体所有，推广以工代赈方式实施，其中劳务报酬发放按照不低于投入该项目财政衔接资金15%的比例发放，解决群众生产出行困难问题，受益总人口421户1767人，受益脱贫户73户261人</t>
  </si>
  <si>
    <t>砖砸村组生产道路6公里，宽3米，厚12厘米</t>
  </si>
  <si>
    <t>该项目产权归村集体所有，推广以工代赈方式实施，其中劳务报酬发放按照不低于投入该项目财政衔接资金15%的比例发放，解决群众生产出行困难问题，全村受益496户1963人，其中脱贫户48户157人</t>
  </si>
  <si>
    <t>韩岔镇柳卜塔村砖砸道路项目</t>
  </si>
  <si>
    <t>柳卜塔村</t>
  </si>
  <si>
    <t>该项目产权归村集体所有，属于公益性资产，管护责任人为村书记，推广以工代赈方式实施，其中劳务报酬发放按照不低于投入该项目财政衔接资金15%的比例发放，方便出行，提升群众幸福感，涉及全村469户1840人，其中脱贫户81户298人</t>
  </si>
  <si>
    <t>韩岔镇胡家沟村砖砸生产道路项目</t>
  </si>
  <si>
    <t>砖砸生产道路3.5公里，宽3米，厚12厘米</t>
  </si>
  <si>
    <t>该项目产权归村集体所有，属于公益性资产，管护责任人为村书记，推广以工代赈方式实施，其中劳务报酬发放按照不低于投入该项目财政衔接资金15%的比例发放，方便出行，提升群众幸福感，涉及全村595户2305人，其中脱贫户117户343人</t>
  </si>
  <si>
    <t>雷龙湾镇酒房沟村砖砸生产道路项目</t>
  </si>
  <si>
    <t>该项目产权归村集体所有，属于公益性资产，管护责任人为村书记，推广以工代赈方式实施，其中劳务报酬发放按照不低于投入该项目财政衔接资金15%的比例发放，方便出行，提升群众幸福感，涉及全村311户1335人，其中脱贫户61户214人</t>
  </si>
  <si>
    <t>南塔办事处窑湾村砖砸生产道路项目</t>
  </si>
  <si>
    <t>该项目产权归村集体所有，推广以工代赈方式实施，其中劳务报酬发放按照不低于投入该项目财政衔接资金15%的比例发放，解决群众生产出行困难问题，全村受益432户1565人，其中脱贫户70户203人</t>
  </si>
  <si>
    <t>双城办事处柏树渠村砖砸生产道路项目</t>
  </si>
  <si>
    <t>柏树渠村</t>
  </si>
  <si>
    <t>该项目产权归村集体所有，推广以工代赈方式实施，其中劳务报酬发放按照不低于投入该项目财政衔接资金15%的比例发放，方便村民生产生活出行，受益总人口181户543人，受益脱贫户126户378人</t>
  </si>
  <si>
    <t>双城办事处刘家河村砖砸生产道路项目</t>
  </si>
  <si>
    <t>砖砸生产道路5.715公里，宽3米，厚12厘米</t>
  </si>
  <si>
    <t>刘家河村</t>
  </si>
  <si>
    <t>该项目产权归村集体所有，推广以工代赈方式实施，其中劳务报酬发放按照不低于投入该项目财政衔接资金15%的比例发放，方便村民生产生活出行，受益总人口429户1538人，受益脱贫户69户228人</t>
  </si>
  <si>
    <t>魏家楼镇肖崖村砖砸生产道路项目</t>
  </si>
  <si>
    <t>该项目产权归村集体所有，推广以工代赈方式实施，其中劳务报酬发放按照不低于投入该项目财政衔接资金15%的比例发放，项目实施后方便村民生产生活出行，解决村民出行问题，受益总人口398户1298人，受益脱贫户33户85人</t>
  </si>
  <si>
    <t>夏州街道李家坬村砖砸生产道路项目</t>
  </si>
  <si>
    <t>东西山砖砸生产道路5公里，宽3米，厚12厘米</t>
  </si>
  <si>
    <t>该项目产权归集体所有，推广以工代赈方式实施，其中劳务报酬发放按照不低于投入该项目财政衔接资金15%的比例发放，改善提升农户生产出行条件，全村受益392户1702人，其中贫困户2户4人</t>
  </si>
  <si>
    <t>党岔镇杨口则村砖砸生产道路项目</t>
  </si>
  <si>
    <t>砖砸生产道路长2.5公里，宽3.5米及基础土方</t>
  </si>
  <si>
    <t>该项目产权归村集体所有，推广以工代赈方式实施，其中劳务报酬发放按照不低于投入该项目财政衔接资金15%的比例发放，保障村民出行安全，方便全村居民生产生活，涉及全村473户1885人，其中有脱贫户135户334人、边缘户1户4人</t>
  </si>
  <si>
    <t>石窑沟办事处石窑沟村砖砸道路项目</t>
  </si>
  <si>
    <t>石窑沟村</t>
  </si>
  <si>
    <t>该项目产权归村集体所有，推广以工代赈方式实施，其中劳务报酬发放按照不低于投入该项目财政衔接资金15%的比例发放，保障村民出行安全，方便全村居民生产生活，涉及全村284户892人，其中有脱贫户33户99人</t>
  </si>
  <si>
    <t>石窑沟办事处韩台村砖砸生产道路项目</t>
  </si>
  <si>
    <t>砖砸生产道路2公里，宽3米，厚12厘米</t>
  </si>
  <si>
    <t>该项目产权归村集体所有，推广以工代赈方式实施，其中劳务报酬发放按照不低于投入该项目财政衔接资金15%的比例发放，改善提升农户生产出行条件，使160户324人农户受益，其中扶持带动脱贫户20户42人</t>
  </si>
  <si>
    <t>赵石畔镇赵石畔村砖砸生产道路项目</t>
  </si>
  <si>
    <t>该项目产权归村集体所有，推广以工代赈方式实施，其中劳务报酬发放按照不低于投入该项目财政衔接资金15%的比例发放，改善提升农户生产出行条件，使667户2544人农户受益，其中扶持带动脱贫户99户290人</t>
  </si>
  <si>
    <t>赵石畔镇王皮庄村砖砸道路项目</t>
  </si>
  <si>
    <t>王皮庄村</t>
  </si>
  <si>
    <t>该项目产权归村集体所有，推广以工代赈方式实施，其中劳务报酬发放按照不低于投入该项目财政衔接资金15%的比例发放，解决群众生产出行困难问题，受益户250户898人，其中脱贫户26户94人</t>
  </si>
  <si>
    <t>雷龙湾镇沙峁村渗袋加工厂项目</t>
  </si>
  <si>
    <t>新建渗袋加工厂（旧村委面前建设用地），新建厂房面积1500平米，购买设备（毛细管机、主管造机、贴片机、造粒机），安装变压器1台</t>
  </si>
  <si>
    <t>沙峁村</t>
  </si>
  <si>
    <t>该项目产权归村集体所有，项目建成后，壮大村集体经济，可增加收益15万左右。村集体经济合作社每年拿出流转收益的60%用于农户产业发展补助，30%用于集体产业设施投入，5%用于村级公益事业，5%用于困难群众救助帮扶，产业受益568户2254人，其中脱贫户45户147人</t>
  </si>
  <si>
    <t>波罗镇朱家沟村水库养殖项目</t>
  </si>
  <si>
    <t>治理沙渠水库进行养殖。清理淤泥19800方，进库水闸，溢洪道，布设防护网500米，栈道、钓台等设施</t>
  </si>
  <si>
    <t>朱家沟村</t>
  </si>
  <si>
    <t>该项目产权归村集体所有，管护方式为托管经营，管护责任人为村书记，壮大村集体经济，每年村集体增加收益7.2万元以上，提高村民收入，按照集体经济合作联社制度的分配方案4:5:1（4用于村公益事业，5用于分红，1用于困难户救助），全村受益550户2399人，其中脱贫户99户375人</t>
  </si>
  <si>
    <t>双城办事处王梁村建设光伏电站项目</t>
  </si>
  <si>
    <t>建设680KW光伏发电站及配套设施</t>
  </si>
  <si>
    <t>该项目产权归村集体所有，增加村集体收益20万元，节约用电成本，受益总人口581户2245人，受益脱贫户122户486人</t>
  </si>
  <si>
    <t>2024年中央财政衔接资金项目管理费</t>
  </si>
  <si>
    <t>保障项目正常实施，巩固脱贫攻坚成果</t>
  </si>
  <si>
    <t>2024年省级财政衔接资金项目管理费</t>
  </si>
  <si>
    <t>2024年市级财政衔接资金项目管理费</t>
  </si>
  <si>
    <t>2024年区级配套财政衔接资金项目管理费</t>
  </si>
  <si>
    <t>2024年农村居民最低生活保障</t>
  </si>
  <si>
    <t>农村居民最低生活保障</t>
  </si>
  <si>
    <t>3848户7161人</t>
  </si>
  <si>
    <t>保障3848户7161人农村居民最低生活水平，巩固脱贫成果</t>
  </si>
  <si>
    <t>民政局</t>
  </si>
  <si>
    <t>2024年农村特困人员供养</t>
  </si>
  <si>
    <t>农村特困人员供养</t>
  </si>
  <si>
    <t>649户755人</t>
  </si>
  <si>
    <t>保障649户755人农村特困供养，巩固脱贫攻坚成果</t>
  </si>
  <si>
    <t>2024年困难群众接受临时救助</t>
  </si>
  <si>
    <t>临时救助</t>
  </si>
  <si>
    <t>4250人</t>
  </si>
  <si>
    <t>保障1998人临时救助，巩固脱贫攻坚成果</t>
  </si>
  <si>
    <t>其他教育扶贫</t>
  </si>
  <si>
    <t>学前家庭经济困难幼儿生活补助(教体局2024)</t>
  </si>
  <si>
    <t>学前家庭经济困难幼儿生活补助</t>
  </si>
  <si>
    <t>减轻495户名学生就学负担，确保学前贫困幼儿教育保障</t>
  </si>
  <si>
    <t>教体局</t>
  </si>
  <si>
    <t>农村义务教育生活补助（教体局2024）</t>
  </si>
  <si>
    <t>农村义务教育生活补助</t>
  </si>
  <si>
    <t>减轻1100户脱贫户子女就学问题，确保义务教育有保障</t>
  </si>
  <si>
    <t>农村义务教育阶段“营养餐”(教体局2024)</t>
  </si>
  <si>
    <t>农村义务教育阶段“营养餐”</t>
  </si>
  <si>
    <t>减轻1790户脱贫户子女就学问题，确保义务教育有保障</t>
  </si>
  <si>
    <t>高中国家助学金(教体局2024)</t>
  </si>
  <si>
    <t>高中国家助学金</t>
  </si>
  <si>
    <t>减轻1200户贫困学生就学困难问题</t>
  </si>
  <si>
    <t>中等职业学校国家助学金和免费补助资金（教体局2024）</t>
  </si>
  <si>
    <t>中等职业学校国家助学金和免费补助资金</t>
  </si>
  <si>
    <t>减轻120户贫困学生就学困难问题</t>
  </si>
  <si>
    <t>大学生贫困救助（教体局2024）</t>
  </si>
  <si>
    <t>大学生贫困救助</t>
  </si>
  <si>
    <t>减轻50户贫困大学生就学困难问题</t>
  </si>
  <si>
    <t>代缴监测户2024年参保费</t>
  </si>
  <si>
    <t>代缴监测户2000人2024年参保费</t>
  </si>
  <si>
    <t>代缴监测户参保费，减轻个人负担</t>
  </si>
  <si>
    <t>医保局</t>
  </si>
  <si>
    <t>2024年全区危房改造项目</t>
  </si>
  <si>
    <t>全区农村危房改造项目</t>
  </si>
  <si>
    <t>脱贫户33户安全住房有保障</t>
  </si>
  <si>
    <t>住建局</t>
  </si>
  <si>
    <t>白界镇胡石窑村旅游综合体建设项目</t>
  </si>
  <si>
    <t>漂流河道清淤长2.1km，宽3.0米，拱水坝600方，护坡工程长度4.2km，高度5.0m及皮筏30个，游客服务中心建筑500平米，室外停车场1000平米，附属配电、监控、亮化等；沙地越野护栏长度10km和平整及车辆10个，服务中心20平米和停车场500平米，美食一条街长度300米，宽4米、民宿3000平米、树屋10个</t>
  </si>
  <si>
    <t>项目产权归集体所有，项目建成后，预计每日接待游客600人，带动本村就业100人，每户增加收入3500元</t>
  </si>
  <si>
    <t>波罗镇重点村庄两污治理项目</t>
  </si>
  <si>
    <t>涉及波罗村，樊河村，小咀村，高家沟村安装排污管网30千米，并在小咀，高家沟新建污水处理站</t>
  </si>
  <si>
    <t>波罗村，樊河村，小咀村，高家沟村</t>
  </si>
  <si>
    <t>该项目产权归各村集体所有，后期管护责任人为各村书记，改善提升人居环境，提升农户幸福感和满意度，受益1365户6150人，其中脱贫户205户753人</t>
  </si>
  <si>
    <t>波罗镇波罗村污水处理项目</t>
  </si>
  <si>
    <t>给水管道管径DN200mm，总长约 647m；雨水管道管径 di600mm，总长约 614m；污水管道管径 di400mm，总长约 590m。污水管网改造工程建设范围西起波罗市场西口，东至接引寺，改造后接入下游现状污水处理厂中，全长约 650.701m，主要建设内容包括污水管网改造工程。设计污水管道管径 di400mm，坡度为 3‰，长度为 590m（不含预埋），埋深介于 2.8m～5.0m 之间，主要收水范围为波罗镇主街道两侧商户排水。改造后接入下游现状污水处理厂中，全长约 2280m，污水管道管径 di400mm；di600mm；di800mm；di1000mm；坡度为 3‰，长度为 590m（不含预埋），埋深介于 2.8m～5.0m 之间，主要收水范围为古堡及古堡周围两侧住户排水</t>
  </si>
  <si>
    <t>后期管护责任人为村书记，发展美丽乡村，改善基础设施建设，受益512户1680人，其中脱贫户69户218人</t>
  </si>
  <si>
    <t>雷龙湾镇农村生活污水污染治理工程</t>
  </si>
  <si>
    <t>在雷龙湾村和沙峁村各新建污水处理站1座，设计处理规模均为100m3/d，采用A2/O一体化设备处理工艺，配套UPVC DN300污水收集管网3200m，设置检查井80座</t>
  </si>
  <si>
    <t>雷龙湾村沙峁村</t>
  </si>
  <si>
    <t>该项目产权归雷龙湾镇政府所有，项目建成后，全镇所有污水处理可减少土地侵占和破坏，提高利用率，而且可以有效地降低土地污染治理的成本。此外污水转运过程中可增加我镇就业岗位，提高居民收入。受益1285户4317人，其中脱贫户85户279人.</t>
  </si>
  <si>
    <t>响水镇三产融合项目</t>
  </si>
  <si>
    <r>
      <rPr>
        <sz val="10"/>
        <color rgb="FF000000"/>
        <rFont val="宋体"/>
        <charset val="134"/>
      </rPr>
      <t>改造响水村干部教育教室</t>
    </r>
    <r>
      <rPr>
        <sz val="10"/>
        <color rgb="FF000000"/>
        <rFont val="Arial"/>
        <charset val="134"/>
      </rPr>
      <t>100</t>
    </r>
    <r>
      <rPr>
        <sz val="10"/>
        <color rgb="FF000000"/>
        <rFont val="宋体"/>
        <charset val="134"/>
      </rPr>
      <t>平米，文创产品及购买附属设施；建设响水村红色教育室外教学点一处（古院落</t>
    </r>
    <r>
      <rPr>
        <sz val="10"/>
        <color rgb="FF000000"/>
        <rFont val="Arial"/>
        <charset val="134"/>
      </rPr>
      <t>5</t>
    </r>
    <r>
      <rPr>
        <sz val="10"/>
        <color rgb="FF000000"/>
        <rFont val="宋体"/>
        <charset val="134"/>
      </rPr>
      <t>处），包括课程设计，宣传栏，室内上墙软件，文创产品。建设研学基地接待中心，包括</t>
    </r>
    <r>
      <rPr>
        <sz val="10"/>
        <color rgb="FF000000"/>
        <rFont val="Arial"/>
        <charset val="134"/>
      </rPr>
      <t>200</t>
    </r>
    <r>
      <rPr>
        <sz val="10"/>
        <color rgb="FF000000"/>
        <rFont val="宋体"/>
        <charset val="134"/>
      </rPr>
      <t>㎡彩钢房的加固升级，购买附属设施。建设驼燕沟村水稻种植教学基地，包括</t>
    </r>
    <r>
      <rPr>
        <sz val="10"/>
        <color rgb="FF000000"/>
        <rFont val="Arial"/>
        <charset val="134"/>
      </rPr>
      <t>20</t>
    </r>
    <r>
      <rPr>
        <sz val="10"/>
        <color rgb="FF000000"/>
        <rFont val="宋体"/>
        <charset val="134"/>
      </rPr>
      <t>处大棚升级加固，及劳动工具采购、周边附属活动设施、农耕文化长廊等。新建驼燕沟村水稻展览馆、游客服务中心共</t>
    </r>
    <r>
      <rPr>
        <sz val="10"/>
        <color rgb="FF000000"/>
        <rFont val="Arial"/>
        <charset val="134"/>
      </rPr>
      <t>600</t>
    </r>
    <r>
      <rPr>
        <sz val="10"/>
        <color rgb="FF000000"/>
        <rFont val="宋体"/>
        <charset val="134"/>
      </rPr>
      <t>㎡，稻地砖砸路</t>
    </r>
    <r>
      <rPr>
        <sz val="10"/>
        <color rgb="FF000000"/>
        <rFont val="Arial"/>
        <charset val="134"/>
      </rPr>
      <t>15</t>
    </r>
    <r>
      <rPr>
        <sz val="10"/>
        <color rgb="FF000000"/>
        <rFont val="宋体"/>
        <charset val="134"/>
      </rPr>
      <t>公里，加固河堤</t>
    </r>
    <r>
      <rPr>
        <sz val="10"/>
        <color rgb="FF000000"/>
        <rFont val="Arial"/>
        <charset val="134"/>
      </rPr>
      <t>6</t>
    </r>
    <r>
      <rPr>
        <sz val="10"/>
        <color rgb="FF000000"/>
        <rFont val="宋体"/>
        <charset val="134"/>
      </rPr>
      <t>公里，观光火车站点建设</t>
    </r>
    <r>
      <rPr>
        <sz val="10"/>
        <color rgb="FF000000"/>
        <rFont val="Arial"/>
        <charset val="134"/>
      </rPr>
      <t>6</t>
    </r>
    <r>
      <rPr>
        <sz val="10"/>
        <color rgb="FF000000"/>
        <rFont val="宋体"/>
        <charset val="134"/>
      </rPr>
      <t>处，稻田画</t>
    </r>
    <r>
      <rPr>
        <sz val="10"/>
        <color rgb="FF000000"/>
        <rFont val="Arial"/>
        <charset val="134"/>
      </rPr>
      <t>30</t>
    </r>
    <r>
      <rPr>
        <sz val="10"/>
        <color rgb="FF000000"/>
        <rFont val="宋体"/>
        <charset val="134"/>
      </rPr>
      <t>亩，驼燕沟村现代农业室内教学点，包括改造教学课堂</t>
    </r>
    <r>
      <rPr>
        <sz val="10"/>
        <color rgb="FF000000"/>
        <rFont val="Arial"/>
        <charset val="134"/>
      </rPr>
      <t>300</t>
    </r>
    <r>
      <rPr>
        <sz val="10"/>
        <color rgb="FF000000"/>
        <rFont val="宋体"/>
        <charset val="134"/>
      </rPr>
      <t>平方米，教学设备及附属设施的购买；建设豆产品体验中心</t>
    </r>
    <r>
      <rPr>
        <sz val="10"/>
        <color rgb="FF000000"/>
        <rFont val="Arial"/>
        <charset val="134"/>
      </rPr>
      <t>1</t>
    </r>
    <r>
      <rPr>
        <sz val="10"/>
        <color rgb="FF000000"/>
        <rFont val="宋体"/>
        <charset val="134"/>
      </rPr>
      <t>处，占地约</t>
    </r>
    <r>
      <rPr>
        <sz val="10"/>
        <color rgb="FF000000"/>
        <rFont val="Arial"/>
        <charset val="134"/>
      </rPr>
      <t>50</t>
    </r>
    <r>
      <rPr>
        <sz val="10"/>
        <color rgb="FF000000"/>
        <rFont val="宋体"/>
        <charset val="134"/>
      </rPr>
      <t>平方米，包括课程设计，劳动及体验设施的购买。镇集体经济合作社豆产品品牌设计、推广及包装制作</t>
    </r>
  </si>
  <si>
    <t>该项目产权归镇集体所有，管护责任人为镇集体经济，壮大镇集体经济，该项目实施后全镇受益，可以促进旅游业、加工业发展，带动就业等帮助和带动各村积极参与体验经济，带动全镇3674户15735人受益，其中脱贫户受益596户2490人。</t>
  </si>
  <si>
    <t>响水镇休闲农业与乡村旅游项目</t>
  </si>
  <si>
    <t>卧龙山景区农旅融合项目二期：
（一）青少年研学教育基地
建设内容及总投资：建设内容包括青少年农耕研学基地、爱国主义教育基地、体能训练基地、国学讲堂教育基地建设项目。总投资860万元，占地面积60亩，包含基地主体建设，内部装修，设备购置以及基地绿化亮化。
（二）景区道路升级改造及配套设施建设项目，总投资560万元。
（三）智慧旅游项目
建设内容及总投资：总投资520万元，景区智慧旅游系统建设，含监控设备配备，电力给水以及景区亮化工程。</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</si>
</sst>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77">
    <font>
      <sz val="11"/>
      <color theme="1"/>
      <name val="宋体"/>
      <charset val="134"/>
      <scheme val="minor"/>
    </font>
    <font>
      <sz val="12"/>
      <color theme="1"/>
      <name val="Arial"/>
      <charset val="0"/>
    </font>
    <font>
      <sz val="12"/>
      <color theme="1"/>
      <name val="黑体"/>
      <charset val="134"/>
    </font>
    <font>
      <sz val="11"/>
      <name val="宋体"/>
      <charset val="134"/>
      <scheme val="minor"/>
    </font>
    <font>
      <sz val="12"/>
      <color theme="1"/>
      <name val="宋体"/>
      <charset val="134"/>
    </font>
    <font>
      <sz val="12"/>
      <color rgb="FF000000"/>
      <name val="宋体"/>
      <charset val="134"/>
    </font>
    <font>
      <sz val="10"/>
      <color theme="1"/>
      <name val="宋体"/>
      <charset val="134"/>
    </font>
    <font>
      <sz val="12"/>
      <color rgb="FF000000"/>
      <name val="黑体"/>
      <charset val="134"/>
    </font>
    <font>
      <b/>
      <sz val="12"/>
      <color indexed="8"/>
      <name val="宋体"/>
      <charset val="134"/>
    </font>
    <font>
      <sz val="12"/>
      <color indexed="8"/>
      <name val="宋体"/>
      <charset val="134"/>
    </font>
    <font>
      <sz val="12"/>
      <name val="黑体"/>
      <charset val="134"/>
    </font>
    <font>
      <sz val="10"/>
      <color rgb="FF000000"/>
      <name val="宋体"/>
      <charset val="134"/>
    </font>
    <font>
      <sz val="14"/>
      <name val="黑体"/>
      <charset val="134"/>
    </font>
    <font>
      <sz val="12"/>
      <name val="Arial"/>
      <charset val="0"/>
    </font>
    <font>
      <sz val="20"/>
      <name val="方正小标宋简体"/>
      <charset val="134"/>
    </font>
    <font>
      <sz val="11"/>
      <name val="黑体"/>
      <charset val="134"/>
    </font>
    <font>
      <sz val="10"/>
      <name val="宋体"/>
      <charset val="134"/>
    </font>
    <font>
      <sz val="10"/>
      <name val="宋体"/>
      <charset val="134"/>
      <scheme val="minor"/>
    </font>
    <font>
      <sz val="10"/>
      <color theme="1"/>
      <name val="宋体"/>
      <charset val="134"/>
      <scheme val="minor"/>
    </font>
    <font>
      <sz val="10"/>
      <name val="宋体"/>
      <charset val="0"/>
    </font>
    <font>
      <sz val="10"/>
      <name val="仿宋_GB2312"/>
      <charset val="134"/>
    </font>
    <font>
      <b/>
      <sz val="10"/>
      <color theme="1"/>
      <name val="宋体"/>
      <charset val="134"/>
    </font>
    <font>
      <sz val="9"/>
      <color theme="1"/>
      <name val="宋体"/>
      <charset val="134"/>
    </font>
    <font>
      <sz val="9"/>
      <name val="宋体"/>
      <charset val="134"/>
    </font>
    <font>
      <sz val="10"/>
      <color theme="1"/>
      <name val="宋体"/>
      <charset val="134"/>
      <scheme val="major"/>
    </font>
    <font>
      <sz val="10"/>
      <name val="宋体"/>
      <charset val="134"/>
      <scheme val="major"/>
    </font>
    <font>
      <sz val="10"/>
      <color theme="1"/>
      <name val="宋体"/>
      <charset val="0"/>
      <scheme val="major"/>
    </font>
    <font>
      <b/>
      <sz val="10"/>
      <color theme="1"/>
      <name val="宋体"/>
      <charset val="134"/>
      <scheme val="minor"/>
    </font>
    <font>
      <sz val="10"/>
      <color indexed="8"/>
      <name val="宋体"/>
      <charset val="134"/>
    </font>
    <font>
      <sz val="10"/>
      <color theme="1"/>
      <name val="宋体"/>
      <charset val="0"/>
    </font>
    <font>
      <sz val="10"/>
      <color theme="1"/>
      <name val="Arial"/>
      <charset val="0"/>
    </font>
    <font>
      <sz val="9"/>
      <color theme="1"/>
      <name val="宋体"/>
      <charset val="134"/>
      <scheme val="minor"/>
    </font>
    <font>
      <sz val="9"/>
      <name val="宋体"/>
      <charset val="134"/>
      <scheme val="minor"/>
    </font>
    <font>
      <sz val="10"/>
      <name val="Arial"/>
      <charset val="0"/>
    </font>
    <font>
      <sz val="9"/>
      <color theme="1"/>
      <name val="宋体"/>
      <charset val="0"/>
    </font>
    <font>
      <sz val="10"/>
      <name val="黑体"/>
      <charset val="134"/>
    </font>
    <font>
      <sz val="10"/>
      <name val="仿宋"/>
      <charset val="134"/>
    </font>
    <font>
      <sz val="9"/>
      <name val="华文细黑"/>
      <charset val="134"/>
    </font>
    <font>
      <sz val="12"/>
      <color theme="1"/>
      <name val="仿宋"/>
      <charset val="134"/>
    </font>
    <font>
      <sz val="10"/>
      <name val="宋体"/>
      <charset val="0"/>
      <scheme val="major"/>
    </font>
    <font>
      <sz val="11"/>
      <color rgb="FF000000"/>
      <name val="宋体"/>
      <charset val="134"/>
    </font>
    <font>
      <sz val="10"/>
      <color theme="1"/>
      <name val="黑体"/>
      <charset val="134"/>
    </font>
    <font>
      <b/>
      <sz val="11"/>
      <color theme="1"/>
      <name val="宋体"/>
      <charset val="134"/>
      <scheme val="minor"/>
    </font>
    <font>
      <sz val="14"/>
      <color theme="1"/>
      <name val="黑体"/>
      <charset val="134"/>
    </font>
    <font>
      <sz val="20"/>
      <color theme="1"/>
      <name val="方正小标宋简体"/>
      <charset val="134"/>
    </font>
    <font>
      <sz val="18"/>
      <name val="方正小标宋简体"/>
      <charset val="134"/>
    </font>
    <font>
      <b/>
      <sz val="12"/>
      <color theme="1"/>
      <name val="宋体"/>
      <charset val="1"/>
      <scheme val="minor"/>
    </font>
    <font>
      <b/>
      <sz val="12"/>
      <name val="宋体"/>
      <charset val="134"/>
      <scheme val="minor"/>
    </font>
    <font>
      <sz val="10"/>
      <color theme="1"/>
      <name val="宋体"/>
      <charset val="1"/>
      <scheme val="minor"/>
    </font>
    <font>
      <b/>
      <sz val="10"/>
      <name val="宋体"/>
      <charset val="134"/>
      <scheme val="minor"/>
    </font>
    <font>
      <b/>
      <sz val="10"/>
      <color theme="1"/>
      <name val="宋体"/>
      <charset val="1"/>
      <scheme val="minor"/>
    </font>
    <font>
      <sz val="12"/>
      <name val="宋体"/>
      <charset val="134"/>
      <scheme val="minor"/>
    </font>
    <font>
      <sz val="10"/>
      <color theme="1"/>
      <name val="仿宋"/>
      <charset val="134"/>
    </font>
    <font>
      <sz val="10"/>
      <color indexed="8"/>
      <name val="仿宋"/>
      <charset val="134"/>
    </font>
    <font>
      <b/>
      <sz val="10"/>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0"/>
      <color rgb="FF000000"/>
      <name val="Arial"/>
      <charset val="134"/>
    </font>
    <font>
      <sz val="10"/>
      <color rgb="FFFF0000"/>
      <name val="宋体"/>
      <charset val="1"/>
      <scheme val="minor"/>
    </font>
  </fonts>
  <fills count="3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6" borderId="14" applyNumberFormat="0" applyFont="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15" applyNumberFormat="0" applyFill="0" applyAlignment="0" applyProtection="0">
      <alignment vertical="center"/>
    </xf>
    <xf numFmtId="0" fontId="61" fillId="0" borderId="15" applyNumberFormat="0" applyFill="0" applyAlignment="0" applyProtection="0">
      <alignment vertical="center"/>
    </xf>
    <xf numFmtId="0" fontId="62" fillId="0" borderId="16" applyNumberFormat="0" applyFill="0" applyAlignment="0" applyProtection="0">
      <alignment vertical="center"/>
    </xf>
    <xf numFmtId="0" fontId="62" fillId="0" borderId="0" applyNumberFormat="0" applyFill="0" applyBorder="0" applyAlignment="0" applyProtection="0">
      <alignment vertical="center"/>
    </xf>
    <xf numFmtId="0" fontId="63" fillId="7" borderId="17" applyNumberFormat="0" applyAlignment="0" applyProtection="0">
      <alignment vertical="center"/>
    </xf>
    <xf numFmtId="0" fontId="64" fillId="8" borderId="18" applyNumberFormat="0" applyAlignment="0" applyProtection="0">
      <alignment vertical="center"/>
    </xf>
    <xf numFmtId="0" fontId="65" fillId="8" borderId="17" applyNumberFormat="0" applyAlignment="0" applyProtection="0">
      <alignment vertical="center"/>
    </xf>
    <xf numFmtId="0" fontId="66" fillId="9" borderId="19" applyNumberFormat="0" applyAlignment="0" applyProtection="0">
      <alignment vertical="center"/>
    </xf>
    <xf numFmtId="0" fontId="67" fillId="0" borderId="20" applyNumberFormat="0" applyFill="0" applyAlignment="0" applyProtection="0">
      <alignment vertical="center"/>
    </xf>
    <xf numFmtId="0" fontId="68" fillId="0" borderId="21" applyNumberFormat="0" applyFill="0" applyAlignment="0" applyProtection="0">
      <alignment vertical="center"/>
    </xf>
    <xf numFmtId="0" fontId="69" fillId="10" borderId="0" applyNumberFormat="0" applyBorder="0" applyAlignment="0" applyProtection="0">
      <alignment vertical="center"/>
    </xf>
    <xf numFmtId="0" fontId="70" fillId="11" borderId="0" applyNumberFormat="0" applyBorder="0" applyAlignment="0" applyProtection="0">
      <alignment vertical="center"/>
    </xf>
    <xf numFmtId="0" fontId="71" fillId="12" borderId="0" applyNumberFormat="0" applyBorder="0" applyAlignment="0" applyProtection="0">
      <alignment vertical="center"/>
    </xf>
    <xf numFmtId="0" fontId="72" fillId="13" borderId="0" applyNumberFormat="0" applyBorder="0" applyAlignment="0" applyProtection="0">
      <alignment vertical="center"/>
    </xf>
    <xf numFmtId="0" fontId="73" fillId="14" borderId="0" applyNumberFormat="0" applyBorder="0" applyAlignment="0" applyProtection="0">
      <alignment vertical="center"/>
    </xf>
    <xf numFmtId="0" fontId="73" fillId="15" borderId="0" applyNumberFormat="0" applyBorder="0" applyAlignment="0" applyProtection="0">
      <alignment vertical="center"/>
    </xf>
    <xf numFmtId="0" fontId="72" fillId="16" borderId="0" applyNumberFormat="0" applyBorder="0" applyAlignment="0" applyProtection="0">
      <alignment vertical="center"/>
    </xf>
    <xf numFmtId="0" fontId="72" fillId="17" borderId="0" applyNumberFormat="0" applyBorder="0" applyAlignment="0" applyProtection="0">
      <alignment vertical="center"/>
    </xf>
    <xf numFmtId="0" fontId="73" fillId="18" borderId="0" applyNumberFormat="0" applyBorder="0" applyAlignment="0" applyProtection="0">
      <alignment vertical="center"/>
    </xf>
    <xf numFmtId="0" fontId="73" fillId="19" borderId="0" applyNumberFormat="0" applyBorder="0" applyAlignment="0" applyProtection="0">
      <alignment vertical="center"/>
    </xf>
    <xf numFmtId="0" fontId="72" fillId="20" borderId="0" applyNumberFormat="0" applyBorder="0" applyAlignment="0" applyProtection="0">
      <alignment vertical="center"/>
    </xf>
    <xf numFmtId="0" fontId="72" fillId="21" borderId="0" applyNumberFormat="0" applyBorder="0" applyAlignment="0" applyProtection="0">
      <alignment vertical="center"/>
    </xf>
    <xf numFmtId="0" fontId="73" fillId="22" borderId="0" applyNumberFormat="0" applyBorder="0" applyAlignment="0" applyProtection="0">
      <alignment vertical="center"/>
    </xf>
    <xf numFmtId="0" fontId="73" fillId="23" borderId="0" applyNumberFormat="0" applyBorder="0" applyAlignment="0" applyProtection="0">
      <alignment vertical="center"/>
    </xf>
    <xf numFmtId="0" fontId="72" fillId="24" borderId="0" applyNumberFormat="0" applyBorder="0" applyAlignment="0" applyProtection="0">
      <alignment vertical="center"/>
    </xf>
    <xf numFmtId="0" fontId="72" fillId="25" borderId="0" applyNumberFormat="0" applyBorder="0" applyAlignment="0" applyProtection="0">
      <alignment vertical="center"/>
    </xf>
    <xf numFmtId="0" fontId="73" fillId="26" borderId="0" applyNumberFormat="0" applyBorder="0" applyAlignment="0" applyProtection="0">
      <alignment vertical="center"/>
    </xf>
    <xf numFmtId="0" fontId="73" fillId="27" borderId="0" applyNumberFormat="0" applyBorder="0" applyAlignment="0" applyProtection="0">
      <alignment vertical="center"/>
    </xf>
    <xf numFmtId="0" fontId="72" fillId="28" borderId="0" applyNumberFormat="0" applyBorder="0" applyAlignment="0" applyProtection="0">
      <alignment vertical="center"/>
    </xf>
    <xf numFmtId="0" fontId="72" fillId="29" borderId="0" applyNumberFormat="0" applyBorder="0" applyAlignment="0" applyProtection="0">
      <alignment vertical="center"/>
    </xf>
    <xf numFmtId="0" fontId="73" fillId="30" borderId="0" applyNumberFormat="0" applyBorder="0" applyAlignment="0" applyProtection="0">
      <alignment vertical="center"/>
    </xf>
    <xf numFmtId="0" fontId="73" fillId="31" borderId="0" applyNumberFormat="0" applyBorder="0" applyAlignment="0" applyProtection="0">
      <alignment vertical="center"/>
    </xf>
    <xf numFmtId="0" fontId="72" fillId="32" borderId="0" applyNumberFormat="0" applyBorder="0" applyAlignment="0" applyProtection="0">
      <alignment vertical="center"/>
    </xf>
    <xf numFmtId="0" fontId="72" fillId="33" borderId="0" applyNumberFormat="0" applyBorder="0" applyAlignment="0" applyProtection="0">
      <alignment vertical="center"/>
    </xf>
    <xf numFmtId="0" fontId="73" fillId="34" borderId="0" applyNumberFormat="0" applyBorder="0" applyAlignment="0" applyProtection="0">
      <alignment vertical="center"/>
    </xf>
    <xf numFmtId="0" fontId="73" fillId="35" borderId="0" applyNumberFormat="0" applyBorder="0" applyAlignment="0" applyProtection="0">
      <alignment vertical="center"/>
    </xf>
    <xf numFmtId="0" fontId="72" fillId="36" borderId="0" applyNumberFormat="0" applyBorder="0" applyAlignment="0" applyProtection="0">
      <alignment vertical="center"/>
    </xf>
    <xf numFmtId="0" fontId="33" fillId="0" borderId="0"/>
    <xf numFmtId="0" fontId="74" fillId="0" borderId="0">
      <alignment vertical="center"/>
      <protection locked="0"/>
    </xf>
    <xf numFmtId="0" fontId="40" fillId="0" borderId="0">
      <protection locked="0"/>
    </xf>
    <xf numFmtId="0" fontId="40" fillId="0" borderId="0">
      <protection locked="0"/>
    </xf>
  </cellStyleXfs>
  <cellXfs count="209">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2" borderId="0" xfId="0" applyFont="1" applyFill="1" applyAlignment="1">
      <alignment horizontal="center" vertical="center" wrapText="1"/>
    </xf>
    <xf numFmtId="0" fontId="0" fillId="0" borderId="0" xfId="0" applyFill="1" applyAlignment="1">
      <alignment vertical="center"/>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horizontal="left" vertical="center"/>
    </xf>
    <xf numFmtId="0" fontId="3" fillId="0" borderId="0" xfId="0" applyFont="1" applyFill="1" applyAlignment="1">
      <alignment horizontal="left" vertical="center"/>
    </xf>
    <xf numFmtId="49" fontId="12" fillId="0" borderId="0" xfId="0" applyNumberFormat="1" applyFont="1" applyFill="1" applyBorder="1" applyAlignment="1">
      <alignment horizontal="justify"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4" fillId="0" borderId="0" xfId="0" applyFont="1" applyFill="1" applyAlignment="1">
      <alignment horizontal="center" vertical="center" wrapText="1"/>
    </xf>
    <xf numFmtId="0" fontId="14" fillId="0" borderId="0" xfId="0" applyFont="1" applyFill="1" applyAlignment="1">
      <alignment horizontal="left" vertical="center" wrapText="1"/>
    </xf>
    <xf numFmtId="49" fontId="10" fillId="0" borderId="1"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49"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xf>
    <xf numFmtId="49" fontId="19"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50" applyFont="1" applyFill="1" applyBorder="1" applyAlignment="1" applyProtection="1">
      <alignment horizontal="center" vertical="center" wrapText="1"/>
    </xf>
    <xf numFmtId="0" fontId="17"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0" fontId="18"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16" fillId="0" borderId="1" xfId="49"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23" fillId="0" borderId="1" xfId="49" applyFont="1" applyFill="1" applyBorder="1" applyAlignment="1">
      <alignment horizontal="center" vertical="center" wrapText="1"/>
    </xf>
    <xf numFmtId="0" fontId="17" fillId="0" borderId="1" xfId="0" applyFont="1" applyFill="1" applyBorder="1" applyAlignment="1">
      <alignment horizontal="center" vertical="center"/>
    </xf>
    <xf numFmtId="0" fontId="16" fillId="0" borderId="1" xfId="0" applyNumberFormat="1" applyFont="1" applyFill="1" applyBorder="1" applyAlignment="1" applyProtection="1">
      <alignment horizontal="center" vertical="center" wrapText="1"/>
      <protection locked="0"/>
    </xf>
    <xf numFmtId="0" fontId="23" fillId="0" borderId="1" xfId="0" applyFont="1" applyFill="1" applyBorder="1" applyAlignment="1" applyProtection="1">
      <alignment horizontal="left" vertical="center" wrapText="1"/>
      <protection locked="0"/>
    </xf>
    <xf numFmtId="49" fontId="16" fillId="0" borderId="1" xfId="52" applyNumberFormat="1" applyFont="1" applyFill="1" applyBorder="1" applyAlignment="1" applyProtection="1">
      <alignment horizontal="center" vertical="center" wrapText="1"/>
    </xf>
    <xf numFmtId="0" fontId="16" fillId="0" borderId="1" xfId="0" applyFont="1" applyFill="1" applyBorder="1" applyAlignment="1">
      <alignment horizontal="center" vertical="center"/>
    </xf>
    <xf numFmtId="0" fontId="23" fillId="0" borderId="3" xfId="0" applyFont="1" applyFill="1" applyBorder="1" applyAlignment="1">
      <alignment horizontal="center" vertical="center"/>
    </xf>
    <xf numFmtId="49"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49" applyFont="1" applyFill="1" applyBorder="1" applyAlignment="1">
      <alignment horizontal="left" vertical="center" wrapText="1"/>
    </xf>
    <xf numFmtId="0" fontId="16"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4" fillId="0" borderId="1" xfId="0" applyFont="1" applyFill="1" applyBorder="1" applyAlignment="1">
      <alignment vertical="center"/>
    </xf>
    <xf numFmtId="0" fontId="25" fillId="0" borderId="1" xfId="0"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xf>
    <xf numFmtId="49" fontId="16"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0" fontId="16" fillId="0" borderId="1" xfId="49" applyFont="1" applyFill="1" applyBorder="1" applyAlignment="1" applyProtection="1">
      <alignment horizontal="center" vertical="center" wrapText="1"/>
    </xf>
    <xf numFmtId="49"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6" xfId="49" applyFont="1" applyFill="1" applyBorder="1" applyAlignment="1">
      <alignment horizontal="center" vertical="center" wrapText="1"/>
    </xf>
    <xf numFmtId="0" fontId="6" fillId="0" borderId="1" xfId="49" applyFont="1" applyFill="1" applyBorder="1" applyAlignment="1">
      <alignment horizontal="left" vertical="center" wrapText="1"/>
    </xf>
    <xf numFmtId="0" fontId="27"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1" xfId="49" applyFont="1" applyFill="1" applyBorder="1" applyAlignment="1">
      <alignment horizontal="center" vertical="center" wrapText="1"/>
    </xf>
    <xf numFmtId="0" fontId="28" fillId="0" borderId="1" xfId="0" applyFont="1" applyFill="1" applyBorder="1" applyAlignment="1">
      <alignment horizontal="left" vertical="center" wrapText="1"/>
    </xf>
    <xf numFmtId="49" fontId="29" fillId="0" borderId="1" xfId="0" applyNumberFormat="1" applyFont="1" applyFill="1" applyBorder="1" applyAlignment="1">
      <alignment horizontal="center" vertical="center" wrapText="1"/>
    </xf>
    <xf numFmtId="49" fontId="30" fillId="0" borderId="1" xfId="0" applyNumberFormat="1" applyFont="1" applyFill="1" applyBorder="1" applyAlignment="1">
      <alignment horizontal="center" vertical="center" wrapText="1"/>
    </xf>
    <xf numFmtId="0" fontId="16" fillId="0" borderId="1" xfId="50" applyFont="1" applyFill="1" applyBorder="1" applyAlignment="1" applyProtection="1">
      <alignment horizontal="left" vertical="center" wrapText="1"/>
    </xf>
    <xf numFmtId="0" fontId="0" fillId="0" borderId="1" xfId="0" applyFill="1" applyBorder="1" applyAlignment="1">
      <alignment horizontal="center" vertical="center"/>
    </xf>
    <xf numFmtId="0" fontId="16" fillId="0" borderId="1" xfId="0" applyNumberFormat="1" applyFont="1" applyFill="1" applyBorder="1" applyAlignment="1">
      <alignment horizontal="left" vertical="center" wrapText="1"/>
    </xf>
    <xf numFmtId="0" fontId="31" fillId="0" borderId="1" xfId="0" applyFont="1" applyFill="1" applyBorder="1" applyAlignment="1">
      <alignment horizontal="left" vertical="center" wrapText="1"/>
    </xf>
    <xf numFmtId="0" fontId="11" fillId="0" borderId="1" xfId="49" applyFont="1" applyFill="1" applyBorder="1" applyAlignment="1" applyProtection="1">
      <alignment horizontal="center" vertical="center" wrapText="1"/>
    </xf>
    <xf numFmtId="0" fontId="16" fillId="0" borderId="1" xfId="52" applyNumberFormat="1" applyFont="1" applyFill="1" applyBorder="1" applyAlignment="1" applyProtection="1">
      <alignment horizontal="center" vertical="center" wrapText="1"/>
      <protection locked="0"/>
    </xf>
    <xf numFmtId="0" fontId="16" fillId="0" borderId="1" xfId="52" applyFont="1" applyFill="1" applyBorder="1" applyAlignment="1" applyProtection="1">
      <alignment horizontal="left" vertical="center" wrapText="1"/>
    </xf>
    <xf numFmtId="0" fontId="16"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28" fillId="0" borderId="1" xfId="0" applyFont="1" applyFill="1" applyBorder="1" applyAlignment="1">
      <alignment horizontal="center" vertical="center"/>
    </xf>
    <xf numFmtId="0" fontId="28" fillId="0" borderId="1" xfId="49" applyFont="1" applyFill="1" applyBorder="1" applyAlignment="1" applyProtection="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9" fillId="0"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6" xfId="0" applyFont="1" applyBorder="1" applyAlignment="1">
      <alignment horizontal="center" vertical="center"/>
    </xf>
    <xf numFmtId="0" fontId="10"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Fill="1" applyBorder="1" applyAlignment="1">
      <alignment vertical="center"/>
    </xf>
    <xf numFmtId="0" fontId="23"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16" fillId="0" borderId="1" xfId="51" applyFont="1" applyFill="1" applyBorder="1" applyAlignment="1" applyProtection="1">
      <alignment horizontal="center" vertical="center"/>
    </xf>
    <xf numFmtId="0" fontId="16" fillId="0" borderId="1" xfId="49" applyNumberFormat="1" applyFont="1" applyFill="1" applyBorder="1" applyAlignment="1" applyProtection="1">
      <alignment horizontal="center" vertical="center" wrapText="1"/>
    </xf>
    <xf numFmtId="0" fontId="16" fillId="0" borderId="6" xfId="49" applyFont="1" applyFill="1" applyBorder="1" applyAlignment="1">
      <alignment horizontal="left" vertical="center" wrapText="1"/>
    </xf>
    <xf numFmtId="0" fontId="18" fillId="0" borderId="1" xfId="0" applyFont="1" applyFill="1" applyBorder="1" applyAlignment="1">
      <alignment vertical="center"/>
    </xf>
    <xf numFmtId="0" fontId="32" fillId="0" borderId="1" xfId="0" applyFont="1" applyFill="1" applyBorder="1" applyAlignment="1">
      <alignment horizontal="left" vertical="center" wrapText="1"/>
    </xf>
    <xf numFmtId="0" fontId="28" fillId="0" borderId="1" xfId="0" applyFont="1" applyFill="1" applyBorder="1" applyAlignment="1">
      <alignment vertical="center" wrapText="1"/>
    </xf>
    <xf numFmtId="176" fontId="16" fillId="0" borderId="1" xfId="0" applyNumberFormat="1" applyFont="1" applyFill="1" applyBorder="1" applyAlignment="1">
      <alignment horizontal="left" vertical="center" wrapText="1"/>
    </xf>
    <xf numFmtId="0" fontId="30" fillId="0" borderId="1" xfId="0" applyFont="1" applyFill="1" applyBorder="1" applyAlignment="1">
      <alignment horizontal="center" vertical="center" wrapText="1"/>
    </xf>
    <xf numFmtId="0" fontId="16" fillId="0" borderId="1" xfId="52" applyFont="1" applyFill="1" applyBorder="1" applyAlignment="1" applyProtection="1">
      <alignment horizontal="center" vertical="center" wrapText="1"/>
    </xf>
    <xf numFmtId="0" fontId="16" fillId="0" borderId="1" xfId="49" applyFont="1" applyFill="1" applyBorder="1" applyAlignment="1" applyProtection="1">
      <alignment horizontal="left" vertical="center" wrapText="1"/>
    </xf>
    <xf numFmtId="0" fontId="29" fillId="0" borderId="1" xfId="0" applyNumberFormat="1"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6" xfId="0" applyFont="1" applyBorder="1" applyAlignment="1">
      <alignment horizontal="center" vertical="center" wrapText="1"/>
    </xf>
    <xf numFmtId="0" fontId="19" fillId="0" borderId="1" xfId="0" applyFont="1" applyFill="1" applyBorder="1" applyAlignment="1">
      <alignment horizontal="left" vertical="center" wrapText="1"/>
    </xf>
    <xf numFmtId="49" fontId="33" fillId="0" borderId="1" xfId="0" applyNumberFormat="1" applyFont="1" applyFill="1" applyBorder="1" applyAlignment="1">
      <alignment horizontal="center" vertical="center" wrapText="1"/>
    </xf>
    <xf numFmtId="0" fontId="22" fillId="0" borderId="1" xfId="0" applyFont="1" applyFill="1" applyBorder="1" applyAlignment="1">
      <alignment vertical="center"/>
    </xf>
    <xf numFmtId="49" fontId="3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1" fillId="4" borderId="8"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6" fillId="0" borderId="2" xfId="0" applyFont="1" applyFill="1" applyBorder="1" applyAlignment="1">
      <alignment horizontal="center" vertical="center"/>
    </xf>
    <xf numFmtId="176" fontId="16" fillId="0" borderId="1" xfId="0" applyNumberFormat="1" applyFont="1" applyBorder="1" applyAlignment="1">
      <alignment horizontal="center" vertical="center" wrapText="1"/>
    </xf>
    <xf numFmtId="0" fontId="16" fillId="0" borderId="1" xfId="0" applyFont="1" applyBorder="1" applyAlignment="1">
      <alignment horizontal="left" vertical="center" wrapText="1"/>
    </xf>
    <xf numFmtId="0" fontId="3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29" fillId="0" borderId="1" xfId="0" applyFont="1" applyFill="1" applyBorder="1" applyAlignment="1">
      <alignment horizontal="center" vertical="center" wrapText="1"/>
    </xf>
    <xf numFmtId="0" fontId="22" fillId="0" borderId="1" xfId="49" applyFont="1" applyFill="1" applyBorder="1" applyAlignment="1">
      <alignment horizontal="left" vertical="center" wrapText="1"/>
    </xf>
    <xf numFmtId="0" fontId="3" fillId="0" borderId="1" xfId="0" applyFont="1" applyFill="1" applyBorder="1" applyAlignment="1">
      <alignment horizontal="center" vertical="center"/>
    </xf>
    <xf numFmtId="0" fontId="18" fillId="0" borderId="1" xfId="0" applyFont="1" applyBorder="1" applyAlignment="1">
      <alignment horizontal="center" vertical="center" wrapText="1"/>
    </xf>
    <xf numFmtId="49" fontId="29" fillId="0" borderId="1" xfId="49" applyNumberFormat="1" applyFont="1" applyFill="1" applyBorder="1" applyAlignment="1">
      <alignment horizontal="left" vertical="center" wrapText="1"/>
    </xf>
    <xf numFmtId="0" fontId="18" fillId="0" borderId="1" xfId="0" applyFont="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2" fillId="0" borderId="1" xfId="0" applyNumberFormat="1" applyFont="1" applyFill="1" applyBorder="1" applyAlignment="1">
      <alignment horizontal="center" vertical="center" wrapText="1"/>
    </xf>
    <xf numFmtId="49" fontId="37" fillId="0" borderId="1" xfId="0" applyNumberFormat="1" applyFont="1" applyFill="1" applyBorder="1" applyAlignment="1">
      <alignment horizontal="left" vertical="center" wrapText="1"/>
    </xf>
    <xf numFmtId="0" fontId="6" fillId="0" borderId="6" xfId="0" applyFont="1" applyFill="1" applyBorder="1" applyAlignment="1">
      <alignment horizontal="center" vertical="center" wrapText="1"/>
    </xf>
    <xf numFmtId="0" fontId="16" fillId="0" borderId="1" xfId="52" applyFont="1" applyBorder="1" applyAlignment="1" applyProtection="1">
      <alignment horizontal="center" vertical="center" wrapText="1"/>
    </xf>
    <xf numFmtId="49" fontId="16" fillId="0" borderId="1" xfId="52" applyNumberFormat="1" applyFont="1" applyBorder="1" applyAlignment="1" applyProtection="1">
      <alignment horizontal="center" vertical="center" wrapText="1"/>
    </xf>
    <xf numFmtId="49" fontId="16" fillId="0" borderId="1" xfId="49" applyNumberFormat="1" applyFont="1" applyFill="1" applyBorder="1" applyAlignment="1">
      <alignment horizontal="center" vertical="center" wrapText="1"/>
    </xf>
    <xf numFmtId="0" fontId="28" fillId="0" borderId="1" xfId="49" applyFont="1" applyFill="1" applyBorder="1" applyAlignment="1">
      <alignment horizontal="left" vertical="center" wrapText="1"/>
    </xf>
    <xf numFmtId="0" fontId="18" fillId="0" borderId="1" xfId="0" applyFont="1" applyBorder="1">
      <alignment vertical="center"/>
    </xf>
    <xf numFmtId="0" fontId="18" fillId="0" borderId="1" xfId="0" applyFont="1" applyBorder="1" applyAlignment="1">
      <alignment horizontal="left" vertical="center" wrapText="1"/>
    </xf>
    <xf numFmtId="0" fontId="29" fillId="0" borderId="1" xfId="0" applyFont="1" applyBorder="1" applyAlignment="1">
      <alignment horizontal="left" vertical="center" wrapText="1"/>
    </xf>
    <xf numFmtId="0" fontId="38" fillId="0" borderId="1" xfId="0" applyFont="1" applyBorder="1" applyAlignment="1">
      <alignment horizontal="center" vertical="center" wrapText="1"/>
    </xf>
    <xf numFmtId="0" fontId="16" fillId="0" borderId="1" xfId="51" applyFont="1" applyFill="1" applyBorder="1" applyAlignment="1" applyProtection="1">
      <alignment horizontal="left" vertical="center" wrapText="1"/>
    </xf>
    <xf numFmtId="0" fontId="0" fillId="0" borderId="1" xfId="0" applyFill="1" applyBorder="1" applyAlignment="1">
      <alignment vertical="center"/>
    </xf>
    <xf numFmtId="49" fontId="39" fillId="0" borderId="1" xfId="0" applyNumberFormat="1" applyFont="1" applyFill="1" applyBorder="1" applyAlignment="1">
      <alignment horizontal="center" vertical="center" wrapText="1"/>
    </xf>
    <xf numFmtId="49" fontId="26" fillId="0" borderId="1" xfId="0" applyNumberFormat="1" applyFont="1" applyFill="1" applyBorder="1" applyAlignment="1">
      <alignment horizontal="left" vertical="center" wrapText="1"/>
    </xf>
    <xf numFmtId="49" fontId="39" fillId="0" borderId="1" xfId="0" applyNumberFormat="1" applyFont="1" applyFill="1" applyBorder="1" applyAlignment="1">
      <alignment horizontal="left" vertical="center" wrapText="1"/>
    </xf>
    <xf numFmtId="0" fontId="6" fillId="0" borderId="1" xfId="49" applyFont="1" applyFill="1" applyBorder="1" applyAlignment="1">
      <alignment vertical="center" wrapText="1"/>
    </xf>
    <xf numFmtId="0" fontId="40" fillId="0" borderId="1" xfId="0" applyFont="1" applyFill="1" applyBorder="1" applyAlignment="1">
      <alignment horizontal="center" vertical="center" wrapText="1"/>
    </xf>
    <xf numFmtId="177" fontId="17" fillId="0" borderId="1" xfId="0" applyNumberFormat="1" applyFont="1" applyFill="1" applyBorder="1" applyAlignment="1">
      <alignment horizontal="left" vertical="center" wrapText="1"/>
    </xf>
    <xf numFmtId="0" fontId="17" fillId="0" borderId="1" xfId="49" applyFont="1" applyFill="1" applyBorder="1" applyAlignment="1">
      <alignment horizontal="left" vertical="center" wrapText="1"/>
    </xf>
    <xf numFmtId="0" fontId="0" fillId="0" borderId="1" xfId="0" applyFont="1" applyFill="1" applyBorder="1" applyAlignment="1">
      <alignment vertical="center"/>
    </xf>
    <xf numFmtId="0" fontId="26" fillId="0" borderId="1" xfId="0" applyNumberFormat="1" applyFont="1" applyFill="1" applyBorder="1" applyAlignment="1">
      <alignment horizontal="center" vertical="center" wrapText="1"/>
    </xf>
    <xf numFmtId="0" fontId="0" fillId="0" borderId="0" xfId="0" applyFont="1" applyFill="1" applyBorder="1" applyAlignment="1">
      <alignment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43" fillId="0" borderId="0" xfId="0" applyFont="1" applyFill="1" applyAlignment="1">
      <alignment horizontal="left" vertical="center"/>
    </xf>
    <xf numFmtId="0" fontId="43" fillId="0" borderId="0" xfId="0" applyFont="1" applyFill="1" applyAlignment="1">
      <alignment horizontal="left" vertical="center" wrapText="1"/>
    </xf>
    <xf numFmtId="0" fontId="0" fillId="0" borderId="0" xfId="0" applyFont="1" applyFill="1" applyBorder="1" applyAlignment="1">
      <alignment vertical="center" wrapText="1"/>
    </xf>
    <xf numFmtId="0" fontId="44" fillId="0" borderId="0" xfId="0" applyFont="1" applyFill="1" applyAlignment="1">
      <alignment horizontal="center" vertical="center" wrapText="1"/>
    </xf>
    <xf numFmtId="0" fontId="3" fillId="0" borderId="0" xfId="0" applyFont="1" applyFill="1" applyBorder="1" applyAlignment="1">
      <alignment horizontal="right" vertical="center"/>
    </xf>
    <xf numFmtId="0" fontId="3" fillId="0" borderId="0" xfId="0" applyFont="1" applyFill="1" applyBorder="1" applyAlignment="1">
      <alignment horizontal="right" vertical="center" wrapText="1"/>
    </xf>
    <xf numFmtId="0" fontId="45" fillId="0" borderId="0" xfId="0" applyFont="1" applyFill="1" applyBorder="1" applyAlignment="1">
      <alignment vertical="center" wrapText="1"/>
    </xf>
    <xf numFmtId="0" fontId="3" fillId="0" borderId="0" xfId="0" applyFont="1" applyFill="1" applyAlignment="1">
      <alignment horizontal="left" vertical="center" wrapText="1"/>
    </xf>
    <xf numFmtId="0" fontId="46"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51" fillId="0" borderId="1" xfId="0" applyFont="1" applyFill="1" applyBorder="1" applyAlignment="1">
      <alignment vertical="center" wrapText="1"/>
    </xf>
    <xf numFmtId="0" fontId="17" fillId="0" borderId="13"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17" fillId="0" borderId="2" xfId="0" applyFont="1" applyFill="1" applyBorder="1" applyAlignment="1">
      <alignment vertical="center" wrapText="1"/>
    </xf>
    <xf numFmtId="0" fontId="50" fillId="0" borderId="5" xfId="0" applyFont="1" applyFill="1" applyBorder="1" applyAlignment="1">
      <alignment horizontal="center" vertical="center" wrapText="1"/>
    </xf>
    <xf numFmtId="0" fontId="52" fillId="0" borderId="0" xfId="0" applyFont="1" applyFill="1" applyBorder="1" applyAlignment="1">
      <alignment horizontal="center" vertical="center"/>
    </xf>
    <xf numFmtId="49" fontId="53" fillId="5" borderId="0" xfId="0" applyNumberFormat="1" applyFont="1" applyFill="1" applyBorder="1" applyAlignment="1">
      <alignment horizontal="left" vertical="center" wrapText="1"/>
    </xf>
    <xf numFmtId="0" fontId="54" fillId="0" borderId="0" xfId="0" applyFont="1" applyFill="1" applyBorder="1" applyAlignment="1">
      <alignment horizontal="center" vertical="center"/>
    </xf>
    <xf numFmtId="0" fontId="48" fillId="0" borderId="1" xfId="0" applyFont="1" applyFill="1" applyBorder="1" applyAlignment="1">
      <alignment vertic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vertical="center" wrapText="1"/>
    </xf>
    <xf numFmtId="0" fontId="17" fillId="0" borderId="13" xfId="0" applyFont="1" applyFill="1" applyBorder="1" applyAlignment="1">
      <alignment horizontal="center" vertical="center"/>
    </xf>
    <xf numFmtId="0" fontId="17" fillId="0" borderId="5" xfId="0" applyFont="1" applyFill="1" applyBorder="1" applyAlignment="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 name="常规 6" xfId="51"/>
    <cellStyle name="常规 4" xf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113"/>
  <sheetViews>
    <sheetView view="pageBreakPreview" zoomScaleNormal="100" workbookViewId="0">
      <selection activeCell="H113" sqref="A1:H113"/>
    </sheetView>
  </sheetViews>
  <sheetFormatPr defaultColWidth="9" defaultRowHeight="13.5"/>
  <cols>
    <col min="1" max="1" width="3.875" style="14" customWidth="1"/>
    <col min="2" max="2" width="14.125" style="14" customWidth="1"/>
    <col min="3" max="3" width="33.75" style="14" customWidth="1"/>
    <col min="4" max="4" width="9.875" style="14" customWidth="1"/>
    <col min="5" max="5" width="9.25" style="14" customWidth="1"/>
    <col min="6" max="7" width="11.5" style="14" customWidth="1"/>
    <col min="8" max="8" width="7.125" style="14" customWidth="1"/>
    <col min="9" max="16384" width="9" style="14"/>
  </cols>
  <sheetData>
    <row r="1" s="172" customFormat="1" ht="24" customHeight="1" spans="1:8">
      <c r="A1" s="175" t="s">
        <v>0</v>
      </c>
      <c r="B1" s="176"/>
      <c r="C1" s="177"/>
      <c r="D1" s="177"/>
      <c r="E1" s="177"/>
      <c r="F1" s="177"/>
      <c r="G1" s="177"/>
      <c r="H1" s="177"/>
    </row>
    <row r="2" s="172" customFormat="1" ht="56" customHeight="1" spans="1:8">
      <c r="A2" s="178" t="s">
        <v>1</v>
      </c>
      <c r="B2" s="178"/>
      <c r="C2" s="178"/>
      <c r="D2" s="178"/>
      <c r="E2" s="178"/>
      <c r="F2" s="178"/>
      <c r="G2" s="178"/>
      <c r="H2" s="178"/>
    </row>
    <row r="3" s="172" customFormat="1" ht="22" customHeight="1" spans="1:8">
      <c r="A3" s="179"/>
      <c r="B3" s="180"/>
      <c r="C3" s="180"/>
      <c r="D3" s="180"/>
      <c r="E3" s="181"/>
      <c r="F3" s="182" t="s">
        <v>2</v>
      </c>
      <c r="G3" s="182"/>
      <c r="H3" s="182"/>
    </row>
    <row r="4" s="172" customFormat="1" ht="21" customHeight="1" spans="1:8">
      <c r="A4" s="183" t="s">
        <v>3</v>
      </c>
      <c r="B4" s="184" t="s">
        <v>4</v>
      </c>
      <c r="C4" s="183" t="s">
        <v>5</v>
      </c>
      <c r="D4" s="185" t="s">
        <v>6</v>
      </c>
      <c r="E4" s="33" t="s">
        <v>7</v>
      </c>
      <c r="F4" s="33"/>
      <c r="G4" s="33"/>
      <c r="H4" s="102" t="s">
        <v>8</v>
      </c>
    </row>
    <row r="5" s="172" customFormat="1" ht="52" customHeight="1" spans="1:8">
      <c r="A5" s="183"/>
      <c r="B5" s="184"/>
      <c r="C5" s="183"/>
      <c r="D5" s="185"/>
      <c r="E5" s="33" t="s">
        <v>9</v>
      </c>
      <c r="F5" s="33" t="s">
        <v>10</v>
      </c>
      <c r="G5" s="33" t="s">
        <v>11</v>
      </c>
      <c r="H5" s="103"/>
    </row>
    <row r="6" s="173" customFormat="1" ht="15" customHeight="1" spans="1:8">
      <c r="A6" s="186" t="s">
        <v>12</v>
      </c>
      <c r="B6" s="187"/>
      <c r="C6" s="188"/>
      <c r="D6" s="185">
        <f>D7+D34+D51+D78+D108</f>
        <v>364</v>
      </c>
      <c r="E6" s="185">
        <f>E7+E34+E51+E78+E108</f>
        <v>53400.5</v>
      </c>
      <c r="F6" s="185">
        <f>F7+F34+F51+F78+F108</f>
        <v>28241.7</v>
      </c>
      <c r="G6" s="185">
        <f>G7+G34+G51+G78+G108</f>
        <v>25158.8</v>
      </c>
      <c r="H6" s="103"/>
    </row>
    <row r="7" s="173" customFormat="1" ht="15" customHeight="1" spans="1:8">
      <c r="A7" s="189" t="s">
        <v>13</v>
      </c>
      <c r="B7" s="190" t="s">
        <v>14</v>
      </c>
      <c r="C7" s="190"/>
      <c r="D7" s="185">
        <f>D8+D15+D20+D28</f>
        <v>196</v>
      </c>
      <c r="E7" s="185">
        <f>E8+E15+E20+E28</f>
        <v>33161</v>
      </c>
      <c r="F7" s="185">
        <f>F8+F15+F20+F28</f>
        <v>21887.5</v>
      </c>
      <c r="G7" s="185">
        <f>G8+G15+G20+G28</f>
        <v>11273.5</v>
      </c>
      <c r="H7" s="103"/>
    </row>
    <row r="8" s="174" customFormat="1" ht="15" customHeight="1" spans="1:8">
      <c r="A8" s="191"/>
      <c r="B8" s="36" t="s">
        <v>15</v>
      </c>
      <c r="C8" s="192" t="s">
        <v>16</v>
      </c>
      <c r="D8" s="185">
        <f>SUM(D9:D14)</f>
        <v>89</v>
      </c>
      <c r="E8" s="185">
        <f>SUM(E9:E14)</f>
        <v>18841</v>
      </c>
      <c r="F8" s="185">
        <f>SUM(F9:F14)</f>
        <v>12161</v>
      </c>
      <c r="G8" s="185">
        <f>SUM(G9:G14)</f>
        <v>6680</v>
      </c>
      <c r="H8" s="103"/>
    </row>
    <row r="9" s="174" customFormat="1" ht="15" customHeight="1" spans="1:8">
      <c r="A9" s="191"/>
      <c r="B9" s="36"/>
      <c r="C9" s="193" t="s">
        <v>17</v>
      </c>
      <c r="D9" s="194">
        <v>71</v>
      </c>
      <c r="E9" s="194">
        <v>5359</v>
      </c>
      <c r="F9" s="194">
        <v>5359</v>
      </c>
      <c r="G9" s="194"/>
      <c r="H9" s="194"/>
    </row>
    <row r="10" s="172" customFormat="1" ht="15" customHeight="1" spans="1:8">
      <c r="A10" s="191"/>
      <c r="B10" s="36"/>
      <c r="C10" s="193" t="s">
        <v>18</v>
      </c>
      <c r="D10" s="194">
        <v>10</v>
      </c>
      <c r="E10" s="194">
        <v>2115</v>
      </c>
      <c r="F10" s="194">
        <v>2115</v>
      </c>
      <c r="G10" s="194"/>
      <c r="H10" s="194"/>
    </row>
    <row r="11" s="172" customFormat="1" ht="15" customHeight="1" spans="1:8">
      <c r="A11" s="191"/>
      <c r="B11" s="36"/>
      <c r="C11" s="193" t="s">
        <v>19</v>
      </c>
      <c r="D11" s="194">
        <v>2</v>
      </c>
      <c r="E11" s="194">
        <v>2057</v>
      </c>
      <c r="F11" s="194">
        <v>397</v>
      </c>
      <c r="G11" s="194">
        <v>1660</v>
      </c>
      <c r="H11" s="194"/>
    </row>
    <row r="12" s="172" customFormat="1" ht="15" customHeight="1" spans="1:8">
      <c r="A12" s="191"/>
      <c r="B12" s="36"/>
      <c r="C12" s="193" t="s">
        <v>20</v>
      </c>
      <c r="D12" s="194">
        <v>1</v>
      </c>
      <c r="E12" s="194">
        <v>120</v>
      </c>
      <c r="F12" s="194">
        <v>120</v>
      </c>
      <c r="G12" s="194"/>
      <c r="H12" s="194"/>
    </row>
    <row r="13" s="172" customFormat="1" ht="15" customHeight="1" spans="1:8">
      <c r="A13" s="191"/>
      <c r="B13" s="36"/>
      <c r="C13" s="193" t="s">
        <v>21</v>
      </c>
      <c r="D13" s="194">
        <v>3</v>
      </c>
      <c r="E13" s="194">
        <v>3640</v>
      </c>
      <c r="F13" s="194"/>
      <c r="G13" s="194">
        <v>3640</v>
      </c>
      <c r="H13" s="194"/>
    </row>
    <row r="14" s="172" customFormat="1" ht="15" customHeight="1" spans="1:8">
      <c r="A14" s="191"/>
      <c r="B14" s="36"/>
      <c r="C14" s="193" t="s">
        <v>22</v>
      </c>
      <c r="D14" s="194">
        <v>2</v>
      </c>
      <c r="E14" s="194">
        <v>5550</v>
      </c>
      <c r="F14" s="194">
        <v>4170</v>
      </c>
      <c r="G14" s="194">
        <v>1380</v>
      </c>
      <c r="H14" s="194"/>
    </row>
    <row r="15" s="174" customFormat="1" ht="15" customHeight="1" spans="1:8">
      <c r="A15" s="191"/>
      <c r="B15" s="195" t="s">
        <v>23</v>
      </c>
      <c r="C15" s="192" t="s">
        <v>16</v>
      </c>
      <c r="D15" s="196">
        <f>D16+D17+D18</f>
        <v>11</v>
      </c>
      <c r="E15" s="196">
        <f>E16+E17+E18</f>
        <v>2363</v>
      </c>
      <c r="F15" s="196">
        <f>F16+F17+F18</f>
        <v>1287</v>
      </c>
      <c r="G15" s="196">
        <f>G16+G17+G18</f>
        <v>1076</v>
      </c>
      <c r="H15" s="194"/>
    </row>
    <row r="16" s="172" customFormat="1" ht="15" customHeight="1" spans="1:8">
      <c r="A16" s="191"/>
      <c r="B16" s="195"/>
      <c r="C16" s="193" t="s">
        <v>24</v>
      </c>
      <c r="D16" s="194">
        <v>3</v>
      </c>
      <c r="E16" s="194">
        <v>1191</v>
      </c>
      <c r="F16" s="194">
        <v>115</v>
      </c>
      <c r="G16" s="194">
        <v>1076</v>
      </c>
      <c r="H16" s="194"/>
    </row>
    <row r="17" s="172" customFormat="1" ht="15" customHeight="1" spans="1:8">
      <c r="A17" s="191"/>
      <c r="B17" s="195"/>
      <c r="C17" s="193" t="s">
        <v>25</v>
      </c>
      <c r="D17" s="194">
        <v>7</v>
      </c>
      <c r="E17" s="194">
        <v>1102</v>
      </c>
      <c r="F17" s="194">
        <v>1102</v>
      </c>
      <c r="G17" s="194"/>
      <c r="H17" s="194"/>
    </row>
    <row r="18" s="172" customFormat="1" ht="15" customHeight="1" spans="1:8">
      <c r="A18" s="191"/>
      <c r="B18" s="195"/>
      <c r="C18" s="193" t="s">
        <v>26</v>
      </c>
      <c r="D18" s="194">
        <v>1</v>
      </c>
      <c r="E18" s="194">
        <v>70</v>
      </c>
      <c r="F18" s="194">
        <v>70</v>
      </c>
      <c r="G18" s="194"/>
      <c r="H18" s="194"/>
    </row>
    <row r="19" s="172" customFormat="1" ht="15" customHeight="1" spans="1:8">
      <c r="A19" s="191"/>
      <c r="B19" s="197"/>
      <c r="C19" s="193" t="s">
        <v>27</v>
      </c>
      <c r="D19" s="194"/>
      <c r="E19" s="194"/>
      <c r="F19" s="194"/>
      <c r="G19" s="194"/>
      <c r="H19" s="194"/>
    </row>
    <row r="20" s="172" customFormat="1" ht="15" customHeight="1" spans="1:8">
      <c r="A20" s="191"/>
      <c r="B20" s="195" t="s">
        <v>28</v>
      </c>
      <c r="C20" s="192" t="s">
        <v>16</v>
      </c>
      <c r="D20" s="196">
        <f>D21</f>
        <v>92</v>
      </c>
      <c r="E20" s="196">
        <f>E21</f>
        <v>11007</v>
      </c>
      <c r="F20" s="196">
        <f>F21</f>
        <v>7489.5</v>
      </c>
      <c r="G20" s="196">
        <f>G21</f>
        <v>3517.5</v>
      </c>
      <c r="H20" s="194"/>
    </row>
    <row r="21" s="174" customFormat="1" ht="15" customHeight="1" spans="1:8">
      <c r="A21" s="191"/>
      <c r="B21" s="195"/>
      <c r="C21" s="193" t="s">
        <v>29</v>
      </c>
      <c r="D21" s="194">
        <v>92</v>
      </c>
      <c r="E21" s="194">
        <v>11007</v>
      </c>
      <c r="F21" s="194">
        <v>7489.5</v>
      </c>
      <c r="G21" s="194">
        <v>3517.5</v>
      </c>
      <c r="H21" s="194"/>
    </row>
    <row r="22" s="172" customFormat="1" ht="15" customHeight="1" spans="1:8">
      <c r="A22" s="191"/>
      <c r="B22" s="197"/>
      <c r="C22" s="193" t="s">
        <v>30</v>
      </c>
      <c r="D22" s="194"/>
      <c r="E22" s="194"/>
      <c r="F22" s="194"/>
      <c r="G22" s="194"/>
      <c r="H22" s="194"/>
    </row>
    <row r="23" s="172" customFormat="1" ht="15" customHeight="1" spans="1:8">
      <c r="A23" s="191"/>
      <c r="B23" s="195" t="s">
        <v>31</v>
      </c>
      <c r="C23" s="192" t="s">
        <v>16</v>
      </c>
      <c r="D23" s="194"/>
      <c r="E23" s="194"/>
      <c r="F23" s="194"/>
      <c r="G23" s="194"/>
      <c r="H23" s="194"/>
    </row>
    <row r="24" s="172" customFormat="1" ht="15" customHeight="1" spans="1:8">
      <c r="A24" s="191"/>
      <c r="B24" s="195"/>
      <c r="C24" s="193" t="s">
        <v>32</v>
      </c>
      <c r="D24" s="194"/>
      <c r="E24" s="194"/>
      <c r="F24" s="194"/>
      <c r="G24" s="194"/>
      <c r="H24" s="194"/>
    </row>
    <row r="25" s="174" customFormat="1" ht="15" customHeight="1" spans="1:8">
      <c r="A25" s="191"/>
      <c r="B25" s="195"/>
      <c r="C25" s="193" t="s">
        <v>33</v>
      </c>
      <c r="D25" s="194"/>
      <c r="E25" s="194"/>
      <c r="F25" s="194"/>
      <c r="G25" s="194"/>
      <c r="H25" s="194"/>
    </row>
    <row r="26" s="172" customFormat="1" ht="15" customHeight="1" spans="1:8">
      <c r="A26" s="191"/>
      <c r="B26" s="195"/>
      <c r="C26" s="193" t="s">
        <v>34</v>
      </c>
      <c r="D26" s="194"/>
      <c r="E26" s="194"/>
      <c r="F26" s="194"/>
      <c r="G26" s="194"/>
      <c r="H26" s="194"/>
    </row>
    <row r="27" s="172" customFormat="1" ht="19" customHeight="1" spans="1:8">
      <c r="A27" s="191"/>
      <c r="B27" s="197"/>
      <c r="C27" s="193" t="s">
        <v>35</v>
      </c>
      <c r="D27" s="194"/>
      <c r="E27" s="194"/>
      <c r="F27" s="194"/>
      <c r="G27" s="194"/>
      <c r="H27" s="194"/>
    </row>
    <row r="28" s="172" customFormat="1" ht="19" customHeight="1" spans="1:8">
      <c r="A28" s="191"/>
      <c r="B28" s="195" t="s">
        <v>36</v>
      </c>
      <c r="C28" s="192" t="s">
        <v>16</v>
      </c>
      <c r="D28" s="196">
        <f>D29+D32+D33</f>
        <v>4</v>
      </c>
      <c r="E28" s="196">
        <f>E29+E32+E33</f>
        <v>950</v>
      </c>
      <c r="F28" s="196">
        <f>F29+F32+F33</f>
        <v>950</v>
      </c>
      <c r="G28" s="194"/>
      <c r="H28" s="194"/>
    </row>
    <row r="29" s="172" customFormat="1" ht="15" customHeight="1" spans="1:40">
      <c r="A29" s="191"/>
      <c r="B29" s="195"/>
      <c r="C29" s="193" t="s">
        <v>37</v>
      </c>
      <c r="D29" s="194">
        <v>1</v>
      </c>
      <c r="E29" s="194">
        <v>600</v>
      </c>
      <c r="F29" s="194">
        <v>600</v>
      </c>
      <c r="G29" s="194"/>
      <c r="H29" s="194"/>
      <c r="O29" s="201"/>
      <c r="P29" s="202"/>
      <c r="Q29" s="203"/>
      <c r="R29" s="203"/>
      <c r="S29" s="203"/>
      <c r="T29" s="203"/>
      <c r="U29" s="203"/>
      <c r="V29" s="203"/>
      <c r="W29" s="201"/>
      <c r="X29" s="202"/>
      <c r="Y29" s="203"/>
      <c r="Z29" s="203"/>
      <c r="AA29" s="203"/>
      <c r="AB29" s="203"/>
      <c r="AC29" s="203"/>
      <c r="AD29" s="203"/>
      <c r="AE29" s="201"/>
      <c r="AF29" s="202"/>
      <c r="AG29" s="203"/>
      <c r="AH29" s="203"/>
      <c r="AI29" s="203"/>
      <c r="AJ29" s="203"/>
      <c r="AK29" s="203"/>
      <c r="AL29" s="203"/>
      <c r="AM29" s="201"/>
      <c r="AN29" s="202"/>
    </row>
    <row r="30" s="172" customFormat="1" ht="19" customHeight="1" spans="1:40">
      <c r="A30" s="191"/>
      <c r="B30" s="195"/>
      <c r="C30" s="193" t="s">
        <v>38</v>
      </c>
      <c r="D30" s="194"/>
      <c r="E30" s="194"/>
      <c r="F30" s="194"/>
      <c r="G30" s="194"/>
      <c r="H30" s="194"/>
      <c r="O30" s="201"/>
      <c r="P30" s="202"/>
      <c r="Q30" s="203"/>
      <c r="R30" s="203"/>
      <c r="S30" s="203"/>
      <c r="T30" s="203"/>
      <c r="U30" s="203"/>
      <c r="V30" s="203"/>
      <c r="W30" s="201"/>
      <c r="X30" s="202"/>
      <c r="Y30" s="203"/>
      <c r="Z30" s="203"/>
      <c r="AA30" s="203"/>
      <c r="AB30" s="203"/>
      <c r="AC30" s="203"/>
      <c r="AD30" s="203"/>
      <c r="AE30" s="201"/>
      <c r="AF30" s="202"/>
      <c r="AG30" s="203"/>
      <c r="AH30" s="203"/>
      <c r="AI30" s="203"/>
      <c r="AJ30" s="203"/>
      <c r="AK30" s="203"/>
      <c r="AL30" s="203"/>
      <c r="AM30" s="201"/>
      <c r="AN30" s="202"/>
    </row>
    <row r="31" s="172" customFormat="1" ht="21" customHeight="1" spans="1:8">
      <c r="A31" s="191"/>
      <c r="B31" s="195"/>
      <c r="C31" s="193" t="s">
        <v>39</v>
      </c>
      <c r="D31" s="194"/>
      <c r="E31" s="194"/>
      <c r="F31" s="194"/>
      <c r="G31" s="194"/>
      <c r="H31" s="194"/>
    </row>
    <row r="32" s="172" customFormat="1" ht="22" customHeight="1" spans="1:8">
      <c r="A32" s="191"/>
      <c r="B32" s="195"/>
      <c r="C32" s="193" t="s">
        <v>40</v>
      </c>
      <c r="D32" s="194">
        <v>1</v>
      </c>
      <c r="E32" s="194">
        <v>100</v>
      </c>
      <c r="F32" s="194">
        <v>100</v>
      </c>
      <c r="G32" s="194"/>
      <c r="H32" s="194"/>
    </row>
    <row r="33" s="172" customFormat="1" ht="18" customHeight="1" spans="1:8">
      <c r="A33" s="198"/>
      <c r="B33" s="195"/>
      <c r="C33" s="199" t="s">
        <v>41</v>
      </c>
      <c r="D33" s="194">
        <v>2</v>
      </c>
      <c r="E33" s="194">
        <v>250</v>
      </c>
      <c r="F33" s="194">
        <v>250</v>
      </c>
      <c r="G33" s="194"/>
      <c r="H33" s="194"/>
    </row>
    <row r="34" s="172" customFormat="1" ht="18" customHeight="1" spans="1:8">
      <c r="A34" s="191" t="s">
        <v>42</v>
      </c>
      <c r="B34" s="190" t="s">
        <v>14</v>
      </c>
      <c r="C34" s="190"/>
      <c r="D34" s="196">
        <f>D35+D38+D42+D49</f>
        <v>4</v>
      </c>
      <c r="E34" s="196">
        <f>E35+E38+E42+E49</f>
        <v>395</v>
      </c>
      <c r="F34" s="196">
        <f>F35+F38+F42+F49</f>
        <v>395</v>
      </c>
      <c r="G34" s="194"/>
      <c r="H34" s="194"/>
    </row>
    <row r="35" s="172" customFormat="1" ht="15" customHeight="1" spans="1:8">
      <c r="A35" s="191"/>
      <c r="B35" s="191" t="s">
        <v>43</v>
      </c>
      <c r="C35" s="192" t="s">
        <v>16</v>
      </c>
      <c r="D35" s="194">
        <f>D36</f>
        <v>1</v>
      </c>
      <c r="E35" s="194">
        <f>E36</f>
        <v>100</v>
      </c>
      <c r="F35" s="194">
        <f>F36</f>
        <v>100</v>
      </c>
      <c r="G35" s="194"/>
      <c r="H35" s="194"/>
    </row>
    <row r="36" s="172" customFormat="1" ht="19" customHeight="1" spans="1:8">
      <c r="A36" s="191"/>
      <c r="B36" s="191"/>
      <c r="C36" s="193" t="s">
        <v>44</v>
      </c>
      <c r="D36" s="194">
        <v>1</v>
      </c>
      <c r="E36" s="194">
        <v>100</v>
      </c>
      <c r="F36" s="194">
        <v>100</v>
      </c>
      <c r="G36" s="194"/>
      <c r="H36" s="194"/>
    </row>
    <row r="37" s="172" customFormat="1" ht="23" customHeight="1" spans="1:8">
      <c r="A37" s="191"/>
      <c r="B37" s="198"/>
      <c r="C37" s="193" t="s">
        <v>45</v>
      </c>
      <c r="D37" s="194"/>
      <c r="E37" s="194"/>
      <c r="F37" s="194"/>
      <c r="G37" s="194"/>
      <c r="H37" s="194"/>
    </row>
    <row r="38" s="172" customFormat="1" ht="15" customHeight="1" spans="1:8">
      <c r="A38" s="191"/>
      <c r="B38" s="191" t="s">
        <v>46</v>
      </c>
      <c r="C38" s="192" t="s">
        <v>16</v>
      </c>
      <c r="D38" s="194">
        <f>D39</f>
        <v>1</v>
      </c>
      <c r="E38" s="194">
        <f>E39</f>
        <v>100</v>
      </c>
      <c r="F38" s="194">
        <f>F39</f>
        <v>100</v>
      </c>
      <c r="G38" s="194"/>
      <c r="H38" s="194"/>
    </row>
    <row r="39" s="172" customFormat="1" ht="15" customHeight="1" spans="1:8">
      <c r="A39" s="191"/>
      <c r="B39" s="191"/>
      <c r="C39" s="193" t="s">
        <v>47</v>
      </c>
      <c r="D39" s="194">
        <v>1</v>
      </c>
      <c r="E39" s="194">
        <v>100</v>
      </c>
      <c r="F39" s="194">
        <v>100</v>
      </c>
      <c r="G39" s="194"/>
      <c r="H39" s="194"/>
    </row>
    <row r="40" s="172" customFormat="1" ht="15" customHeight="1" spans="1:8">
      <c r="A40" s="191"/>
      <c r="B40" s="191"/>
      <c r="C40" s="193" t="s">
        <v>48</v>
      </c>
      <c r="D40" s="194"/>
      <c r="E40" s="194"/>
      <c r="F40" s="194"/>
      <c r="G40" s="194"/>
      <c r="H40" s="194"/>
    </row>
    <row r="41" s="172" customFormat="1" ht="15" customHeight="1" spans="1:8">
      <c r="A41" s="191"/>
      <c r="B41" s="198"/>
      <c r="C41" s="193" t="s">
        <v>49</v>
      </c>
      <c r="D41" s="194"/>
      <c r="E41" s="194"/>
      <c r="F41" s="194"/>
      <c r="G41" s="194"/>
      <c r="H41" s="194"/>
    </row>
    <row r="42" s="172" customFormat="1" ht="15" customHeight="1" spans="1:8">
      <c r="A42" s="191"/>
      <c r="B42" s="191" t="s">
        <v>50</v>
      </c>
      <c r="C42" s="192" t="s">
        <v>16</v>
      </c>
      <c r="D42" s="194">
        <f>D43</f>
        <v>1</v>
      </c>
      <c r="E42" s="194">
        <f>E43</f>
        <v>35</v>
      </c>
      <c r="F42" s="194">
        <f>F43</f>
        <v>35</v>
      </c>
      <c r="G42" s="194"/>
      <c r="H42" s="194"/>
    </row>
    <row r="43" s="172" customFormat="1" ht="15" customHeight="1" spans="1:8">
      <c r="A43" s="191"/>
      <c r="B43" s="191"/>
      <c r="C43" s="193" t="s">
        <v>51</v>
      </c>
      <c r="D43" s="194">
        <v>1</v>
      </c>
      <c r="E43" s="194">
        <v>35</v>
      </c>
      <c r="F43" s="194">
        <v>35</v>
      </c>
      <c r="G43" s="194"/>
      <c r="H43" s="194"/>
    </row>
    <row r="44" s="172" customFormat="1" ht="15" customHeight="1" spans="1:8">
      <c r="A44" s="191"/>
      <c r="B44" s="198"/>
      <c r="C44" s="92" t="s">
        <v>52</v>
      </c>
      <c r="D44" s="194"/>
      <c r="E44" s="194"/>
      <c r="F44" s="194"/>
      <c r="G44" s="194"/>
      <c r="H44" s="194"/>
    </row>
    <row r="45" s="172" customFormat="1" ht="15" customHeight="1" spans="1:8">
      <c r="A45" s="191"/>
      <c r="B45" s="191" t="s">
        <v>53</v>
      </c>
      <c r="C45" s="192" t="s">
        <v>16</v>
      </c>
      <c r="D45" s="194"/>
      <c r="E45" s="194"/>
      <c r="F45" s="194"/>
      <c r="G45" s="194"/>
      <c r="H45" s="194"/>
    </row>
    <row r="46" s="172" customFormat="1" ht="15" customHeight="1" spans="1:8">
      <c r="A46" s="191"/>
      <c r="B46" s="191"/>
      <c r="C46" s="92" t="s">
        <v>54</v>
      </c>
      <c r="D46" s="194"/>
      <c r="E46" s="194"/>
      <c r="F46" s="194"/>
      <c r="G46" s="194"/>
      <c r="H46" s="194"/>
    </row>
    <row r="47" s="172" customFormat="1" ht="15" customHeight="1" spans="1:8">
      <c r="A47" s="191"/>
      <c r="B47" s="191"/>
      <c r="C47" s="92" t="s">
        <v>55</v>
      </c>
      <c r="D47" s="194"/>
      <c r="E47" s="194"/>
      <c r="F47" s="194"/>
      <c r="G47" s="194"/>
      <c r="H47" s="194"/>
    </row>
    <row r="48" s="172" customFormat="1" ht="15" customHeight="1" spans="1:8">
      <c r="A48" s="191"/>
      <c r="B48" s="198"/>
      <c r="C48" s="92" t="s">
        <v>56</v>
      </c>
      <c r="D48" s="194"/>
      <c r="E48" s="194"/>
      <c r="F48" s="194"/>
      <c r="G48" s="194"/>
      <c r="H48" s="194"/>
    </row>
    <row r="49" s="172" customFormat="1" ht="15" customHeight="1" spans="1:8">
      <c r="A49" s="191"/>
      <c r="B49" s="36" t="s">
        <v>57</v>
      </c>
      <c r="C49" s="192" t="s">
        <v>16</v>
      </c>
      <c r="D49" s="194">
        <f>D50</f>
        <v>1</v>
      </c>
      <c r="E49" s="194">
        <f>E50</f>
        <v>160</v>
      </c>
      <c r="F49" s="194">
        <f>F50</f>
        <v>160</v>
      </c>
      <c r="G49" s="194"/>
      <c r="H49" s="194"/>
    </row>
    <row r="50" s="172" customFormat="1" ht="15" customHeight="1" spans="1:8">
      <c r="A50" s="198"/>
      <c r="B50" s="36"/>
      <c r="C50" s="42" t="s">
        <v>57</v>
      </c>
      <c r="D50" s="194">
        <v>1</v>
      </c>
      <c r="E50" s="194">
        <v>160</v>
      </c>
      <c r="F50" s="194">
        <v>160</v>
      </c>
      <c r="G50" s="194"/>
      <c r="H50" s="194"/>
    </row>
    <row r="51" s="172" customFormat="1" ht="15" customHeight="1" spans="1:8">
      <c r="A51" s="36" t="s">
        <v>58</v>
      </c>
      <c r="B51" s="192" t="s">
        <v>14</v>
      </c>
      <c r="C51" s="192"/>
      <c r="D51" s="196">
        <f>D52+D62+D67</f>
        <v>147</v>
      </c>
      <c r="E51" s="196">
        <f>E52+E62+E67</f>
        <v>13147.2</v>
      </c>
      <c r="F51" s="196">
        <f>F52+F62+F67</f>
        <v>5336.2</v>
      </c>
      <c r="G51" s="196">
        <f>G52+G62+G67</f>
        <v>7811</v>
      </c>
      <c r="H51" s="194"/>
    </row>
    <row r="52" s="172" customFormat="1" ht="15" customHeight="1" spans="1:8">
      <c r="A52" s="36"/>
      <c r="B52" s="191" t="s">
        <v>59</v>
      </c>
      <c r="C52" s="200" t="s">
        <v>16</v>
      </c>
      <c r="D52" s="194">
        <f>SUM(D53:D61)</f>
        <v>136</v>
      </c>
      <c r="E52" s="194">
        <f>SUM(E53:E61)</f>
        <v>9151.5</v>
      </c>
      <c r="F52" s="194">
        <f>SUM(F53:F61)</f>
        <v>5336.2</v>
      </c>
      <c r="G52" s="194">
        <f>SUM(G53:G61)</f>
        <v>3815.3</v>
      </c>
      <c r="H52" s="194"/>
    </row>
    <row r="53" s="172" customFormat="1" ht="15" customHeight="1" spans="1:8">
      <c r="A53" s="36"/>
      <c r="B53" s="191"/>
      <c r="C53" s="92" t="s">
        <v>60</v>
      </c>
      <c r="D53" s="194">
        <v>1</v>
      </c>
      <c r="E53" s="194">
        <v>500</v>
      </c>
      <c r="F53" s="194">
        <v>500</v>
      </c>
      <c r="G53" s="194"/>
      <c r="H53" s="194"/>
    </row>
    <row r="54" s="172" customFormat="1" ht="15" customHeight="1" spans="1:8">
      <c r="A54" s="36"/>
      <c r="B54" s="191"/>
      <c r="C54" s="113" t="s">
        <v>61</v>
      </c>
      <c r="D54" s="194">
        <v>25</v>
      </c>
      <c r="E54" s="194">
        <v>1034</v>
      </c>
      <c r="F54" s="194">
        <v>1026</v>
      </c>
      <c r="G54" s="194">
        <v>8</v>
      </c>
      <c r="H54" s="194"/>
    </row>
    <row r="55" s="172" customFormat="1" ht="15" customHeight="1" spans="1:8">
      <c r="A55" s="36"/>
      <c r="B55" s="191"/>
      <c r="C55" s="193" t="s">
        <v>62</v>
      </c>
      <c r="D55" s="194">
        <v>58</v>
      </c>
      <c r="E55" s="194">
        <v>2606</v>
      </c>
      <c r="F55" s="194">
        <v>2606</v>
      </c>
      <c r="G55" s="194"/>
      <c r="H55" s="194"/>
    </row>
    <row r="56" s="172" customFormat="1" ht="15" customHeight="1" spans="1:8">
      <c r="A56" s="36"/>
      <c r="B56" s="191"/>
      <c r="C56" s="193" t="s">
        <v>63</v>
      </c>
      <c r="D56" s="194">
        <v>45</v>
      </c>
      <c r="E56" s="194">
        <v>3860.5</v>
      </c>
      <c r="F56" s="194">
        <v>953.2</v>
      </c>
      <c r="G56" s="194">
        <v>2907.3</v>
      </c>
      <c r="H56" s="194"/>
    </row>
    <row r="57" s="172" customFormat="1" ht="27" customHeight="1" spans="1:8">
      <c r="A57" s="36"/>
      <c r="B57" s="191"/>
      <c r="C57" s="42" t="s">
        <v>64</v>
      </c>
      <c r="D57" s="194">
        <v>1</v>
      </c>
      <c r="E57" s="194">
        <v>10</v>
      </c>
      <c r="F57" s="194">
        <v>10</v>
      </c>
      <c r="G57" s="194"/>
      <c r="H57" s="194"/>
    </row>
    <row r="58" s="172" customFormat="1" ht="28" customHeight="1" spans="1:8">
      <c r="A58" s="36"/>
      <c r="B58" s="191"/>
      <c r="C58" s="193" t="s">
        <v>65</v>
      </c>
      <c r="D58" s="194">
        <v>1</v>
      </c>
      <c r="E58" s="194">
        <v>900</v>
      </c>
      <c r="F58" s="194"/>
      <c r="G58" s="194">
        <v>900</v>
      </c>
      <c r="H58" s="194"/>
    </row>
    <row r="59" s="172" customFormat="1" ht="40" customHeight="1" spans="1:8">
      <c r="A59" s="36"/>
      <c r="B59" s="191"/>
      <c r="C59" s="92" t="s">
        <v>66</v>
      </c>
      <c r="D59" s="194"/>
      <c r="E59" s="194"/>
      <c r="F59" s="194"/>
      <c r="G59" s="194"/>
      <c r="H59" s="194"/>
    </row>
    <row r="60" s="172" customFormat="1" ht="15" customHeight="1" spans="1:8">
      <c r="A60" s="36"/>
      <c r="B60" s="191"/>
      <c r="C60" s="92" t="s">
        <v>67</v>
      </c>
      <c r="D60" s="194"/>
      <c r="E60" s="194"/>
      <c r="F60" s="194"/>
      <c r="G60" s="194"/>
      <c r="H60" s="194"/>
    </row>
    <row r="61" s="172" customFormat="1" ht="15" customHeight="1" spans="1:8">
      <c r="A61" s="36"/>
      <c r="B61" s="198"/>
      <c r="C61" s="92" t="s">
        <v>41</v>
      </c>
      <c r="D61" s="194">
        <v>5</v>
      </c>
      <c r="E61" s="194">
        <v>241</v>
      </c>
      <c r="F61" s="194">
        <v>241</v>
      </c>
      <c r="G61" s="194"/>
      <c r="H61" s="194"/>
    </row>
    <row r="62" s="172" customFormat="1" ht="15" customHeight="1" spans="1:8">
      <c r="A62" s="36"/>
      <c r="B62" s="191" t="s">
        <v>68</v>
      </c>
      <c r="C62" s="200" t="s">
        <v>16</v>
      </c>
      <c r="D62" s="194">
        <f>D63+D64+D65</f>
        <v>11</v>
      </c>
      <c r="E62" s="194">
        <v>3995.7</v>
      </c>
      <c r="F62" s="194"/>
      <c r="G62" s="194">
        <v>3995.7</v>
      </c>
      <c r="H62" s="194"/>
    </row>
    <row r="63" s="172" customFormat="1" ht="15" customHeight="1" spans="1:8">
      <c r="A63" s="36"/>
      <c r="B63" s="191"/>
      <c r="C63" s="193" t="s">
        <v>69</v>
      </c>
      <c r="D63" s="194">
        <v>8</v>
      </c>
      <c r="E63" s="194">
        <v>135</v>
      </c>
      <c r="F63" s="194"/>
      <c r="G63" s="194">
        <v>135</v>
      </c>
      <c r="H63" s="194"/>
    </row>
    <row r="64" s="172" customFormat="1" ht="15" customHeight="1" spans="1:8">
      <c r="A64" s="36"/>
      <c r="B64" s="191"/>
      <c r="C64" s="193" t="s">
        <v>70</v>
      </c>
      <c r="D64" s="194">
        <v>3</v>
      </c>
      <c r="E64" s="194">
        <v>3860.7</v>
      </c>
      <c r="F64" s="194"/>
      <c r="G64" s="194">
        <v>3860.7</v>
      </c>
      <c r="H64" s="194"/>
    </row>
    <row r="65" s="172" customFormat="1" ht="15" customHeight="1" spans="1:8">
      <c r="A65" s="36"/>
      <c r="B65" s="191"/>
      <c r="C65" s="193" t="s">
        <v>71</v>
      </c>
      <c r="D65" s="194"/>
      <c r="E65" s="194"/>
      <c r="F65" s="194"/>
      <c r="G65" s="194"/>
      <c r="H65" s="194"/>
    </row>
    <row r="66" s="172" customFormat="1" ht="15" customHeight="1" spans="1:8">
      <c r="A66" s="36"/>
      <c r="B66" s="198"/>
      <c r="C66" s="193" t="s">
        <v>72</v>
      </c>
      <c r="D66" s="194"/>
      <c r="E66" s="194"/>
      <c r="F66" s="194"/>
      <c r="G66" s="194"/>
      <c r="H66" s="194"/>
    </row>
    <row r="67" s="14" customFormat="1" ht="15" customHeight="1" spans="1:8">
      <c r="A67" s="36"/>
      <c r="B67" s="191" t="s">
        <v>73</v>
      </c>
      <c r="C67" s="200" t="s">
        <v>16</v>
      </c>
      <c r="D67" s="194"/>
      <c r="E67" s="194"/>
      <c r="F67" s="194"/>
      <c r="G67" s="194"/>
      <c r="H67" s="194"/>
    </row>
    <row r="68" s="14" customFormat="1" ht="15" customHeight="1" spans="1:8">
      <c r="A68" s="36"/>
      <c r="B68" s="191"/>
      <c r="C68" s="42" t="s">
        <v>74</v>
      </c>
      <c r="D68" s="194"/>
      <c r="E68" s="194"/>
      <c r="F68" s="194"/>
      <c r="G68" s="194"/>
      <c r="H68" s="194"/>
    </row>
    <row r="69" s="14" customFormat="1" ht="15" customHeight="1" spans="1:8">
      <c r="A69" s="36"/>
      <c r="B69" s="191"/>
      <c r="C69" s="193" t="s">
        <v>75</v>
      </c>
      <c r="D69" s="194"/>
      <c r="E69" s="194"/>
      <c r="F69" s="194"/>
      <c r="G69" s="194"/>
      <c r="H69" s="194"/>
    </row>
    <row r="70" s="14" customFormat="1" ht="27" customHeight="1" spans="1:8">
      <c r="A70" s="36"/>
      <c r="B70" s="191"/>
      <c r="C70" s="193" t="s">
        <v>76</v>
      </c>
      <c r="D70" s="194"/>
      <c r="E70" s="194"/>
      <c r="F70" s="194"/>
      <c r="G70" s="194"/>
      <c r="H70" s="194"/>
    </row>
    <row r="71" s="14" customFormat="1" ht="15" customHeight="1" spans="1:8">
      <c r="A71" s="36"/>
      <c r="B71" s="191"/>
      <c r="C71" s="193" t="s">
        <v>77</v>
      </c>
      <c r="D71" s="194"/>
      <c r="E71" s="194"/>
      <c r="F71" s="194"/>
      <c r="G71" s="194"/>
      <c r="H71" s="194"/>
    </row>
    <row r="72" s="14" customFormat="1" ht="15" customHeight="1" spans="1:8">
      <c r="A72" s="36"/>
      <c r="B72" s="191"/>
      <c r="C72" s="193" t="s">
        <v>78</v>
      </c>
      <c r="D72" s="194"/>
      <c r="E72" s="194"/>
      <c r="F72" s="194"/>
      <c r="G72" s="194"/>
      <c r="H72" s="194"/>
    </row>
    <row r="73" s="14" customFormat="1" ht="44" customHeight="1" spans="1:8">
      <c r="A73" s="36"/>
      <c r="B73" s="191"/>
      <c r="C73" s="199" t="s">
        <v>79</v>
      </c>
      <c r="D73" s="194"/>
      <c r="E73" s="194"/>
      <c r="F73" s="194"/>
      <c r="G73" s="194"/>
      <c r="H73" s="194"/>
    </row>
    <row r="74" s="14" customFormat="1" ht="15" customHeight="1" spans="1:8">
      <c r="A74" s="195" t="s">
        <v>80</v>
      </c>
      <c r="B74" s="192" t="s">
        <v>14</v>
      </c>
      <c r="C74" s="192"/>
      <c r="D74" s="194"/>
      <c r="E74" s="194"/>
      <c r="F74" s="194"/>
      <c r="G74" s="194"/>
      <c r="H74" s="194"/>
    </row>
    <row r="75" s="14" customFormat="1" ht="15" customHeight="1" spans="1:8">
      <c r="A75" s="195"/>
      <c r="B75" s="36" t="s">
        <v>80</v>
      </c>
      <c r="C75" s="193" t="s">
        <v>81</v>
      </c>
      <c r="D75" s="194"/>
      <c r="E75" s="194"/>
      <c r="F75" s="194"/>
      <c r="G75" s="194"/>
      <c r="H75" s="194"/>
    </row>
    <row r="76" s="14" customFormat="1" ht="15" customHeight="1" spans="1:8">
      <c r="A76" s="195"/>
      <c r="B76" s="36"/>
      <c r="C76" s="193" t="s">
        <v>82</v>
      </c>
      <c r="D76" s="194"/>
      <c r="E76" s="194"/>
      <c r="F76" s="194"/>
      <c r="G76" s="194"/>
      <c r="H76" s="194"/>
    </row>
    <row r="77" s="14" customFormat="1" ht="15" customHeight="1" spans="1:8">
      <c r="A77" s="197"/>
      <c r="B77" s="36"/>
      <c r="C77" s="92" t="s">
        <v>83</v>
      </c>
      <c r="D77" s="194"/>
      <c r="E77" s="194"/>
      <c r="F77" s="194"/>
      <c r="G77" s="194"/>
      <c r="H77" s="194"/>
    </row>
    <row r="78" s="14" customFormat="1" ht="15" customHeight="1" spans="1:8">
      <c r="A78" s="36" t="s">
        <v>84</v>
      </c>
      <c r="B78" s="192" t="s">
        <v>14</v>
      </c>
      <c r="C78" s="192"/>
      <c r="D78" s="196">
        <f>D79+D81+D85+D92</f>
        <v>12</v>
      </c>
      <c r="E78" s="196">
        <f>E79+E81+E85+E92</f>
        <v>6345.3</v>
      </c>
      <c r="F78" s="196">
        <f>F79+F81+F85+F92</f>
        <v>300</v>
      </c>
      <c r="G78" s="196">
        <f>G79+G81+G85+G92</f>
        <v>6045.3</v>
      </c>
      <c r="H78" s="194"/>
    </row>
    <row r="79" s="14" customFormat="1" ht="15" customHeight="1" spans="1:8">
      <c r="A79" s="36"/>
      <c r="B79" s="189" t="s">
        <v>85</v>
      </c>
      <c r="C79" s="200" t="s">
        <v>16</v>
      </c>
      <c r="D79" s="194">
        <f>D80</f>
        <v>1</v>
      </c>
      <c r="E79" s="194">
        <f>E80</f>
        <v>100</v>
      </c>
      <c r="F79" s="194"/>
      <c r="G79" s="194">
        <f>G80</f>
        <v>100</v>
      </c>
      <c r="H79" s="194"/>
    </row>
    <row r="80" s="14" customFormat="1" ht="15" customHeight="1" spans="1:8">
      <c r="A80" s="36"/>
      <c r="B80" s="198"/>
      <c r="C80" s="204" t="s">
        <v>86</v>
      </c>
      <c r="D80" s="194">
        <v>1</v>
      </c>
      <c r="E80" s="194">
        <v>100</v>
      </c>
      <c r="F80" s="194"/>
      <c r="G80" s="194">
        <v>100</v>
      </c>
      <c r="H80" s="194"/>
    </row>
    <row r="81" s="14" customFormat="1" ht="15" customHeight="1" spans="1:8">
      <c r="A81" s="36"/>
      <c r="B81" s="191" t="s">
        <v>87</v>
      </c>
      <c r="C81" s="200" t="s">
        <v>16</v>
      </c>
      <c r="D81" s="194">
        <f>D82+D84</f>
        <v>7</v>
      </c>
      <c r="E81" s="194">
        <f>E82+E84</f>
        <v>855</v>
      </c>
      <c r="F81" s="194">
        <f>F82+F84</f>
        <v>300</v>
      </c>
      <c r="G81" s="194">
        <f>G82+G84</f>
        <v>555</v>
      </c>
      <c r="H81" s="194"/>
    </row>
    <row r="82" s="14" customFormat="1" ht="15" customHeight="1" spans="1:8">
      <c r="A82" s="36"/>
      <c r="B82" s="191"/>
      <c r="C82" s="193" t="s">
        <v>88</v>
      </c>
      <c r="D82" s="194">
        <v>1</v>
      </c>
      <c r="E82" s="194">
        <v>300</v>
      </c>
      <c r="F82" s="194">
        <v>300</v>
      </c>
      <c r="G82" s="194"/>
      <c r="H82" s="194"/>
    </row>
    <row r="83" s="14" customFormat="1" ht="15" customHeight="1" spans="1:8">
      <c r="A83" s="36"/>
      <c r="B83" s="191"/>
      <c r="C83" s="193" t="s">
        <v>89</v>
      </c>
      <c r="D83" s="194"/>
      <c r="E83" s="194"/>
      <c r="F83" s="194"/>
      <c r="G83" s="194"/>
      <c r="H83" s="194"/>
    </row>
    <row r="84" s="14" customFormat="1" ht="15" customHeight="1" spans="1:8">
      <c r="A84" s="36"/>
      <c r="B84" s="198"/>
      <c r="C84" s="193" t="s">
        <v>90</v>
      </c>
      <c r="D84" s="194">
        <v>6</v>
      </c>
      <c r="E84" s="194">
        <v>555</v>
      </c>
      <c r="F84" s="194"/>
      <c r="G84" s="194">
        <v>555</v>
      </c>
      <c r="H84" s="194"/>
    </row>
    <row r="85" s="14" customFormat="1" ht="15" customHeight="1" spans="1:8">
      <c r="A85" s="36"/>
      <c r="B85" s="191" t="s">
        <v>91</v>
      </c>
      <c r="C85" s="200" t="s">
        <v>16</v>
      </c>
      <c r="D85" s="194">
        <f>D86</f>
        <v>1</v>
      </c>
      <c r="E85" s="194">
        <f>E86</f>
        <v>10.3</v>
      </c>
      <c r="F85" s="194"/>
      <c r="G85" s="194">
        <f>G86</f>
        <v>10.3</v>
      </c>
      <c r="H85" s="194"/>
    </row>
    <row r="86" s="14" customFormat="1" ht="15" customHeight="1" spans="1:8">
      <c r="A86" s="36"/>
      <c r="B86" s="191"/>
      <c r="C86" s="193" t="s">
        <v>92</v>
      </c>
      <c r="D86" s="194">
        <v>1</v>
      </c>
      <c r="E86" s="194">
        <v>10.3</v>
      </c>
      <c r="F86" s="194"/>
      <c r="G86" s="194">
        <v>10.3</v>
      </c>
      <c r="H86" s="194"/>
    </row>
    <row r="87" s="14" customFormat="1" ht="15" customHeight="1" spans="1:8">
      <c r="A87" s="36"/>
      <c r="B87" s="191"/>
      <c r="C87" s="193" t="s">
        <v>93</v>
      </c>
      <c r="D87" s="194"/>
      <c r="E87" s="194"/>
      <c r="F87" s="194"/>
      <c r="G87" s="194"/>
      <c r="H87" s="194"/>
    </row>
    <row r="88" s="14" customFormat="1" ht="15" customHeight="1" spans="1:8">
      <c r="A88" s="36"/>
      <c r="B88" s="191"/>
      <c r="C88" s="193" t="s">
        <v>94</v>
      </c>
      <c r="D88" s="194"/>
      <c r="E88" s="194"/>
      <c r="F88" s="194"/>
      <c r="G88" s="194"/>
      <c r="H88" s="194"/>
    </row>
    <row r="89" s="14" customFormat="1" ht="15" customHeight="1" spans="1:8">
      <c r="A89" s="36"/>
      <c r="B89" s="191"/>
      <c r="C89" s="193" t="s">
        <v>95</v>
      </c>
      <c r="D89" s="194"/>
      <c r="E89" s="194"/>
      <c r="F89" s="194"/>
      <c r="G89" s="194"/>
      <c r="H89" s="194"/>
    </row>
    <row r="90" s="14" customFormat="1" ht="15" customHeight="1" spans="1:8">
      <c r="A90" s="36"/>
      <c r="B90" s="191"/>
      <c r="C90" s="193" t="s">
        <v>96</v>
      </c>
      <c r="D90" s="194"/>
      <c r="E90" s="194"/>
      <c r="F90" s="194"/>
      <c r="G90" s="194"/>
      <c r="H90" s="194"/>
    </row>
    <row r="91" s="14" customFormat="1" ht="15" customHeight="1" spans="1:8">
      <c r="A91" s="36"/>
      <c r="B91" s="198"/>
      <c r="C91" s="193" t="s">
        <v>97</v>
      </c>
      <c r="D91" s="194"/>
      <c r="E91" s="194"/>
      <c r="F91" s="194"/>
      <c r="G91" s="194"/>
      <c r="H91" s="194"/>
    </row>
    <row r="92" s="14" customFormat="1" ht="15" customHeight="1" spans="1:8">
      <c r="A92" s="36"/>
      <c r="B92" s="205" t="s">
        <v>98</v>
      </c>
      <c r="C92" s="192" t="s">
        <v>16</v>
      </c>
      <c r="D92" s="194">
        <f>D93+D95+D97</f>
        <v>3</v>
      </c>
      <c r="E92" s="194">
        <f>E93+E95+E97</f>
        <v>5380</v>
      </c>
      <c r="F92" s="194">
        <f>F93+F95+F97</f>
        <v>0</v>
      </c>
      <c r="G92" s="194">
        <f>G93+G95+G97</f>
        <v>5380</v>
      </c>
      <c r="H92" s="194"/>
    </row>
    <row r="93" s="14" customFormat="1" ht="15" customHeight="1" spans="1:8">
      <c r="A93" s="36"/>
      <c r="B93" s="205"/>
      <c r="C93" s="193" t="s">
        <v>99</v>
      </c>
      <c r="D93" s="194">
        <v>1</v>
      </c>
      <c r="E93" s="194">
        <v>4000</v>
      </c>
      <c r="F93" s="194"/>
      <c r="G93" s="194">
        <v>4000</v>
      </c>
      <c r="H93" s="194"/>
    </row>
    <row r="94" s="14" customFormat="1" ht="15" customHeight="1" spans="1:8">
      <c r="A94" s="36"/>
      <c r="B94" s="205"/>
      <c r="C94" s="193" t="s">
        <v>100</v>
      </c>
      <c r="D94" s="194"/>
      <c r="E94" s="194"/>
      <c r="F94" s="194"/>
      <c r="G94" s="194"/>
      <c r="H94" s="194"/>
    </row>
    <row r="95" s="14" customFormat="1" ht="15" customHeight="1" spans="1:8">
      <c r="A95" s="36"/>
      <c r="B95" s="205"/>
      <c r="C95" s="193" t="s">
        <v>101</v>
      </c>
      <c r="D95" s="194">
        <v>1</v>
      </c>
      <c r="E95" s="194">
        <v>700</v>
      </c>
      <c r="F95" s="194"/>
      <c r="G95" s="194">
        <v>700</v>
      </c>
      <c r="H95" s="194"/>
    </row>
    <row r="96" s="14" customFormat="1" ht="15" customHeight="1" spans="1:8">
      <c r="A96" s="36"/>
      <c r="B96" s="205"/>
      <c r="C96" s="193" t="s">
        <v>102</v>
      </c>
      <c r="D96" s="194"/>
      <c r="E96" s="194"/>
      <c r="F96" s="194"/>
      <c r="G96" s="194"/>
      <c r="H96" s="194"/>
    </row>
    <row r="97" s="14" customFormat="1" ht="15" customHeight="1" spans="1:8">
      <c r="A97" s="36"/>
      <c r="B97" s="205"/>
      <c r="C97" s="193" t="s">
        <v>103</v>
      </c>
      <c r="D97" s="194">
        <v>1</v>
      </c>
      <c r="E97" s="194">
        <v>680</v>
      </c>
      <c r="F97" s="194"/>
      <c r="G97" s="194">
        <v>680</v>
      </c>
      <c r="H97" s="194"/>
    </row>
    <row r="98" s="14" customFormat="1" ht="15" customHeight="1" spans="1:8">
      <c r="A98" s="36"/>
      <c r="B98" s="205"/>
      <c r="C98" s="193" t="s">
        <v>104</v>
      </c>
      <c r="D98" s="194"/>
      <c r="E98" s="194"/>
      <c r="F98" s="194"/>
      <c r="G98" s="194"/>
      <c r="H98" s="194"/>
    </row>
    <row r="99" s="14" customFormat="1" ht="15" customHeight="1" spans="1:8">
      <c r="A99" s="205" t="s">
        <v>105</v>
      </c>
      <c r="B99" s="192" t="s">
        <v>14</v>
      </c>
      <c r="C99" s="192"/>
      <c r="D99" s="194"/>
      <c r="E99" s="194"/>
      <c r="F99" s="194"/>
      <c r="G99" s="194"/>
      <c r="H99" s="194"/>
    </row>
    <row r="100" s="14" customFormat="1" ht="15" customHeight="1" spans="1:8">
      <c r="A100" s="205"/>
      <c r="B100" s="191" t="s">
        <v>106</v>
      </c>
      <c r="C100" s="200" t="s">
        <v>16</v>
      </c>
      <c r="D100" s="194"/>
      <c r="E100" s="194"/>
      <c r="F100" s="194"/>
      <c r="G100" s="194"/>
      <c r="H100" s="194"/>
    </row>
    <row r="101" s="14" customFormat="1" ht="15" customHeight="1" spans="1:8">
      <c r="A101" s="205"/>
      <c r="B101" s="191"/>
      <c r="C101" s="204" t="s">
        <v>107</v>
      </c>
      <c r="D101" s="194"/>
      <c r="E101" s="194"/>
      <c r="F101" s="194"/>
      <c r="G101" s="194"/>
      <c r="H101" s="194"/>
    </row>
    <row r="102" s="14" customFormat="1" ht="15" customHeight="1" spans="1:8">
      <c r="A102" s="205"/>
      <c r="B102" s="198"/>
      <c r="C102" s="204" t="s">
        <v>108</v>
      </c>
      <c r="D102" s="194"/>
      <c r="E102" s="194"/>
      <c r="F102" s="194"/>
      <c r="G102" s="194"/>
      <c r="H102" s="194"/>
    </row>
    <row r="103" s="14" customFormat="1" ht="15" customHeight="1" spans="1:8">
      <c r="A103" s="205"/>
      <c r="B103" s="191" t="s">
        <v>109</v>
      </c>
      <c r="C103" s="200" t="s">
        <v>16</v>
      </c>
      <c r="D103" s="194"/>
      <c r="E103" s="194"/>
      <c r="F103" s="194"/>
      <c r="G103" s="194"/>
      <c r="H103" s="194"/>
    </row>
    <row r="104" s="14" customFormat="1" ht="15" customHeight="1" spans="1:8">
      <c r="A104" s="205"/>
      <c r="B104" s="191"/>
      <c r="C104" s="204" t="s">
        <v>110</v>
      </c>
      <c r="D104" s="194"/>
      <c r="E104" s="194"/>
      <c r="F104" s="194"/>
      <c r="G104" s="194"/>
      <c r="H104" s="194"/>
    </row>
    <row r="105" s="14" customFormat="1" ht="15" customHeight="1" spans="1:8">
      <c r="A105" s="205"/>
      <c r="B105" s="191"/>
      <c r="C105" s="204" t="s">
        <v>111</v>
      </c>
      <c r="D105" s="194"/>
      <c r="E105" s="194"/>
      <c r="F105" s="194"/>
      <c r="G105" s="194"/>
      <c r="H105" s="194"/>
    </row>
    <row r="106" s="14" customFormat="1" ht="15" customHeight="1" spans="1:8">
      <c r="A106" s="205"/>
      <c r="B106" s="191"/>
      <c r="C106" s="204" t="s">
        <v>112</v>
      </c>
      <c r="D106" s="194"/>
      <c r="E106" s="194"/>
      <c r="F106" s="194"/>
      <c r="G106" s="194"/>
      <c r="H106" s="194"/>
    </row>
    <row r="107" s="14" customFormat="1" ht="15" customHeight="1" spans="1:8">
      <c r="A107" s="205"/>
      <c r="B107" s="191"/>
      <c r="C107" s="206" t="s">
        <v>113</v>
      </c>
      <c r="D107" s="194"/>
      <c r="E107" s="194"/>
      <c r="F107" s="194"/>
      <c r="G107" s="194"/>
      <c r="H107" s="194"/>
    </row>
    <row r="108" s="14" customFormat="1" ht="15" customHeight="1" spans="1:8">
      <c r="A108" s="189" t="s">
        <v>114</v>
      </c>
      <c r="B108" s="192" t="s">
        <v>14</v>
      </c>
      <c r="C108" s="192"/>
      <c r="D108" s="194">
        <f>D109</f>
        <v>5</v>
      </c>
      <c r="E108" s="194">
        <f>E109</f>
        <v>352</v>
      </c>
      <c r="F108" s="194">
        <f>F109</f>
        <v>323</v>
      </c>
      <c r="G108" s="194">
        <f>G109</f>
        <v>29</v>
      </c>
      <c r="H108" s="194"/>
    </row>
    <row r="109" s="14" customFormat="1" ht="24" customHeight="1" spans="1:8">
      <c r="A109" s="198"/>
      <c r="B109" s="205" t="s">
        <v>114</v>
      </c>
      <c r="C109" s="204" t="s">
        <v>114</v>
      </c>
      <c r="D109" s="194">
        <v>5</v>
      </c>
      <c r="E109" s="194">
        <v>352</v>
      </c>
      <c r="F109" s="194">
        <v>323</v>
      </c>
      <c r="G109" s="194">
        <v>29</v>
      </c>
      <c r="H109" s="194"/>
    </row>
    <row r="110" s="14" customFormat="1" ht="15" customHeight="1" spans="1:8">
      <c r="A110" s="207" t="s">
        <v>41</v>
      </c>
      <c r="B110" s="192" t="s">
        <v>14</v>
      </c>
      <c r="C110" s="192"/>
      <c r="D110" s="194"/>
      <c r="E110" s="194"/>
      <c r="F110" s="194"/>
      <c r="G110" s="194"/>
      <c r="H110" s="194"/>
    </row>
    <row r="111" s="14" customFormat="1" ht="15" customHeight="1" spans="1:8">
      <c r="A111" s="207"/>
      <c r="B111" s="36" t="s">
        <v>41</v>
      </c>
      <c r="C111" s="204" t="s">
        <v>115</v>
      </c>
      <c r="D111" s="194"/>
      <c r="E111" s="194"/>
      <c r="F111" s="194"/>
      <c r="G111" s="194"/>
      <c r="H111" s="194"/>
    </row>
    <row r="112" s="14" customFormat="1" ht="15" customHeight="1" spans="1:8">
      <c r="A112" s="207"/>
      <c r="B112" s="36"/>
      <c r="C112" s="193" t="s">
        <v>116</v>
      </c>
      <c r="D112" s="194"/>
      <c r="E112" s="194"/>
      <c r="F112" s="194"/>
      <c r="G112" s="194"/>
      <c r="H112" s="194"/>
    </row>
    <row r="113" s="14" customFormat="1" ht="15" customHeight="1" spans="1:8">
      <c r="A113" s="208"/>
      <c r="B113" s="36"/>
      <c r="C113" s="193" t="s">
        <v>117</v>
      </c>
      <c r="D113" s="194"/>
      <c r="E113" s="194"/>
      <c r="F113" s="194"/>
      <c r="G113" s="194"/>
      <c r="H113" s="194"/>
    </row>
  </sheetData>
  <mergeCells count="48">
    <mergeCell ref="A1:B1"/>
    <mergeCell ref="A2:H2"/>
    <mergeCell ref="A3:D3"/>
    <mergeCell ref="F3:H3"/>
    <mergeCell ref="E4:G4"/>
    <mergeCell ref="A6:C6"/>
    <mergeCell ref="B7:C7"/>
    <mergeCell ref="B34:C34"/>
    <mergeCell ref="B51:C51"/>
    <mergeCell ref="B74:C74"/>
    <mergeCell ref="B78:C78"/>
    <mergeCell ref="B99:C99"/>
    <mergeCell ref="B108:C108"/>
    <mergeCell ref="B110:C110"/>
    <mergeCell ref="A4:A5"/>
    <mergeCell ref="A7:A33"/>
    <mergeCell ref="A34:A50"/>
    <mergeCell ref="A51:A73"/>
    <mergeCell ref="A74:A77"/>
    <mergeCell ref="A78:A98"/>
    <mergeCell ref="A99:A107"/>
    <mergeCell ref="A108:A109"/>
    <mergeCell ref="A110:A113"/>
    <mergeCell ref="B4:B5"/>
    <mergeCell ref="B8:B14"/>
    <mergeCell ref="B15:B19"/>
    <mergeCell ref="B20:B22"/>
    <mergeCell ref="B23:B27"/>
    <mergeCell ref="B28:B33"/>
    <mergeCell ref="B35:B37"/>
    <mergeCell ref="B38:B41"/>
    <mergeCell ref="B42:B44"/>
    <mergeCell ref="B45:B48"/>
    <mergeCell ref="B49:B50"/>
    <mergeCell ref="B52:B61"/>
    <mergeCell ref="B62:B66"/>
    <mergeCell ref="B67:B73"/>
    <mergeCell ref="B75:B77"/>
    <mergeCell ref="B79:B80"/>
    <mergeCell ref="B81:B84"/>
    <mergeCell ref="B85:B91"/>
    <mergeCell ref="B92:B98"/>
    <mergeCell ref="B100:B102"/>
    <mergeCell ref="B103:B107"/>
    <mergeCell ref="B111:B113"/>
    <mergeCell ref="C4:C5"/>
    <mergeCell ref="D4:D5"/>
    <mergeCell ref="H4:H5"/>
  </mergeCells>
  <pageMargins left="0.75" right="0.75" top="0.432638888888889" bottom="0.354166666666667" header="0.354166666666667" footer="0.236111111111111"/>
  <pageSetup paperSize="9" scale="86" orientation="portrait"/>
  <headerFooter/>
  <rowBreaks count="2" manualBreakCount="2">
    <brk id="50" max="16383" man="1"/>
    <brk id="98" max="16383" man="1"/>
  </rowBreaks>
  <colBreaks count="1" manualBreakCount="1">
    <brk id="8" max="1048575" man="1"/>
  </colBreaks>
  <ignoredErrors>
    <ignoredError sqref="E52:G52"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69"/>
  <sheetViews>
    <sheetView tabSelected="1" view="pageBreakPreview" zoomScaleNormal="100" workbookViewId="0">
      <selection activeCell="A5" sqref="A5"/>
    </sheetView>
  </sheetViews>
  <sheetFormatPr defaultColWidth="9" defaultRowHeight="13.5"/>
  <cols>
    <col min="1" max="1" width="9" style="18" customWidth="1"/>
    <col min="2" max="2" width="8.5" style="14" customWidth="1"/>
    <col min="3" max="3" width="10.75" style="14" customWidth="1"/>
    <col min="4" max="4" width="5.375" style="14" customWidth="1"/>
    <col min="5" max="5" width="15.75" style="4" customWidth="1"/>
    <col min="6" max="6" width="31.625" style="19" customWidth="1"/>
    <col min="7" max="7" width="8.25" style="14" customWidth="1"/>
    <col min="8" max="8" width="8.5" style="14" customWidth="1"/>
    <col min="9" max="9" width="9.375" style="14" customWidth="1"/>
    <col min="10" max="10" width="9.625" style="14" customWidth="1"/>
    <col min="11" max="11" width="8.875" style="14" customWidth="1"/>
    <col min="12" max="12" width="7.125" style="14" customWidth="1"/>
    <col min="13" max="13" width="6.625" style="14" customWidth="1"/>
    <col min="14" max="14" width="6.5" style="14" customWidth="1"/>
    <col min="15" max="15" width="38.775" style="20" customWidth="1"/>
    <col min="16" max="16" width="9.375" style="14" customWidth="1"/>
    <col min="17" max="17" width="9.125" style="14" customWidth="1"/>
    <col min="18" max="59" width="8" style="14" customWidth="1"/>
    <col min="60" max="16355" width="6.88333333333333" style="14"/>
    <col min="16356" max="16384" width="9" style="14"/>
  </cols>
  <sheetData>
    <row r="1" s="1" customFormat="1" ht="20" customHeight="1" spans="1:17">
      <c r="A1" s="21" t="s">
        <v>118</v>
      </c>
      <c r="B1" s="21"/>
      <c r="C1" s="21"/>
      <c r="D1" s="21"/>
      <c r="E1" s="22"/>
      <c r="F1" s="23"/>
      <c r="G1" s="22"/>
      <c r="H1" s="22"/>
      <c r="I1" s="22"/>
      <c r="J1" s="22"/>
      <c r="K1" s="22"/>
      <c r="L1" s="22"/>
      <c r="M1" s="22"/>
      <c r="N1" s="22"/>
      <c r="O1" s="23"/>
      <c r="P1" s="23"/>
      <c r="Q1" s="22"/>
    </row>
    <row r="2" s="1" customFormat="1" ht="41.1" customHeight="1" spans="1:17">
      <c r="A2" s="24" t="s">
        <v>119</v>
      </c>
      <c r="B2" s="24"/>
      <c r="C2" s="24"/>
      <c r="D2" s="24"/>
      <c r="E2" s="24"/>
      <c r="F2" s="25"/>
      <c r="G2" s="24"/>
      <c r="H2" s="24"/>
      <c r="I2" s="24"/>
      <c r="J2" s="24"/>
      <c r="K2" s="24"/>
      <c r="L2" s="24"/>
      <c r="M2" s="24"/>
      <c r="N2" s="24"/>
      <c r="O2" s="25"/>
      <c r="P2" s="24"/>
      <c r="Q2" s="24"/>
    </row>
    <row r="3" s="2" customFormat="1" ht="30" customHeight="1" spans="1:17">
      <c r="A3" s="26" t="s">
        <v>3</v>
      </c>
      <c r="B3" s="27" t="s">
        <v>4</v>
      </c>
      <c r="C3" s="26" t="s">
        <v>5</v>
      </c>
      <c r="D3" s="26" t="s">
        <v>120</v>
      </c>
      <c r="E3" s="28" t="s">
        <v>121</v>
      </c>
      <c r="F3" s="29" t="s">
        <v>122</v>
      </c>
      <c r="G3" s="30" t="s">
        <v>123</v>
      </c>
      <c r="H3" s="31"/>
      <c r="I3" s="30" t="s">
        <v>124</v>
      </c>
      <c r="J3" s="31"/>
      <c r="K3" s="31"/>
      <c r="L3" s="33" t="s">
        <v>125</v>
      </c>
      <c r="M3" s="33" t="s">
        <v>126</v>
      </c>
      <c r="N3" s="33" t="s">
        <v>127</v>
      </c>
      <c r="O3" s="101" t="s">
        <v>128</v>
      </c>
      <c r="P3" s="102" t="s">
        <v>129</v>
      </c>
      <c r="Q3" s="102" t="s">
        <v>130</v>
      </c>
    </row>
    <row r="4" s="2" customFormat="1" ht="57" customHeight="1" spans="1:17">
      <c r="A4" s="26"/>
      <c r="B4" s="32"/>
      <c r="C4" s="26"/>
      <c r="D4" s="26"/>
      <c r="E4" s="28"/>
      <c r="F4" s="29"/>
      <c r="G4" s="33" t="s">
        <v>131</v>
      </c>
      <c r="H4" s="30" t="s">
        <v>132</v>
      </c>
      <c r="I4" s="33" t="s">
        <v>9</v>
      </c>
      <c r="J4" s="28" t="s">
        <v>10</v>
      </c>
      <c r="K4" s="28" t="s">
        <v>11</v>
      </c>
      <c r="L4" s="33"/>
      <c r="M4" s="33"/>
      <c r="N4" s="33"/>
      <c r="O4" s="101"/>
      <c r="P4" s="103"/>
      <c r="Q4" s="103"/>
    </row>
    <row r="5" s="3" customFormat="1" ht="38" customHeight="1" spans="1:17">
      <c r="A5" s="26" t="s">
        <v>9</v>
      </c>
      <c r="B5" s="32"/>
      <c r="C5" s="26"/>
      <c r="D5" s="26"/>
      <c r="E5" s="28"/>
      <c r="F5" s="29"/>
      <c r="G5" s="33"/>
      <c r="H5" s="30"/>
      <c r="I5" s="33">
        <f>SUM(I6:I369)</f>
        <v>53400.5</v>
      </c>
      <c r="J5" s="33">
        <f>SUM(J6:J369)</f>
        <v>28241.7</v>
      </c>
      <c r="K5" s="33">
        <f>SUM(K6:K369)</f>
        <v>25158.8</v>
      </c>
      <c r="L5" s="33"/>
      <c r="M5" s="33"/>
      <c r="N5" s="33"/>
      <c r="O5" s="101"/>
      <c r="P5" s="103"/>
      <c r="Q5" s="103"/>
    </row>
    <row r="6" s="3" customFormat="1" ht="83" customHeight="1" spans="1:17">
      <c r="A6" s="34" t="s">
        <v>13</v>
      </c>
      <c r="B6" s="35" t="s">
        <v>15</v>
      </c>
      <c r="C6" s="35" t="s">
        <v>22</v>
      </c>
      <c r="D6" s="26"/>
      <c r="E6" s="36" t="s">
        <v>133</v>
      </c>
      <c r="F6" s="37" t="s">
        <v>134</v>
      </c>
      <c r="G6" s="38" t="s">
        <v>135</v>
      </c>
      <c r="H6" s="38" t="s">
        <v>135</v>
      </c>
      <c r="I6" s="55">
        <v>5265</v>
      </c>
      <c r="J6" s="38">
        <v>3885</v>
      </c>
      <c r="K6" s="38">
        <v>1380</v>
      </c>
      <c r="L6" s="34" t="s">
        <v>136</v>
      </c>
      <c r="M6" s="34">
        <v>17315</v>
      </c>
      <c r="N6" s="34">
        <v>3002</v>
      </c>
      <c r="O6" s="42" t="s">
        <v>137</v>
      </c>
      <c r="P6" s="34" t="s">
        <v>138</v>
      </c>
      <c r="Q6" s="34" t="s">
        <v>138</v>
      </c>
    </row>
    <row r="7" s="3" customFormat="1" ht="78" customHeight="1" spans="1:17">
      <c r="A7" s="34" t="s">
        <v>13</v>
      </c>
      <c r="B7" s="35" t="s">
        <v>15</v>
      </c>
      <c r="C7" s="39" t="s">
        <v>17</v>
      </c>
      <c r="D7" s="40"/>
      <c r="E7" s="41" t="s">
        <v>139</v>
      </c>
      <c r="F7" s="42" t="s">
        <v>140</v>
      </c>
      <c r="G7" s="34" t="s">
        <v>135</v>
      </c>
      <c r="H7" s="34" t="s">
        <v>135</v>
      </c>
      <c r="I7" s="55">
        <v>3000</v>
      </c>
      <c r="J7" s="55">
        <v>3000</v>
      </c>
      <c r="K7" s="34"/>
      <c r="L7" s="34" t="s">
        <v>136</v>
      </c>
      <c r="M7" s="34">
        <v>1000</v>
      </c>
      <c r="N7" s="34">
        <v>1000</v>
      </c>
      <c r="O7" s="65" t="s">
        <v>141</v>
      </c>
      <c r="P7" s="34" t="s">
        <v>142</v>
      </c>
      <c r="Q7" s="34" t="s">
        <v>142</v>
      </c>
    </row>
    <row r="8" s="3" customFormat="1" ht="78" customHeight="1" spans="1:17">
      <c r="A8" s="34" t="s">
        <v>13</v>
      </c>
      <c r="B8" s="35" t="s">
        <v>15</v>
      </c>
      <c r="C8" s="34" t="s">
        <v>18</v>
      </c>
      <c r="D8" s="34"/>
      <c r="E8" s="34" t="s">
        <v>143</v>
      </c>
      <c r="F8" s="43" t="s">
        <v>144</v>
      </c>
      <c r="G8" s="34" t="s">
        <v>135</v>
      </c>
      <c r="H8" s="34" t="s">
        <v>145</v>
      </c>
      <c r="I8" s="34">
        <v>500</v>
      </c>
      <c r="J8" s="34">
        <v>500</v>
      </c>
      <c r="K8" s="34"/>
      <c r="L8" s="34" t="s">
        <v>136</v>
      </c>
      <c r="M8" s="34">
        <v>200</v>
      </c>
      <c r="N8" s="34">
        <v>200</v>
      </c>
      <c r="O8" s="65" t="s">
        <v>146</v>
      </c>
      <c r="P8" s="34" t="s">
        <v>147</v>
      </c>
      <c r="Q8" s="34" t="s">
        <v>147</v>
      </c>
    </row>
    <row r="9" s="3" customFormat="1" ht="171" customHeight="1" spans="1:17">
      <c r="A9" s="34" t="s">
        <v>58</v>
      </c>
      <c r="B9" s="35" t="s">
        <v>148</v>
      </c>
      <c r="C9" s="39" t="s">
        <v>149</v>
      </c>
      <c r="D9" s="40"/>
      <c r="E9" s="44" t="s">
        <v>150</v>
      </c>
      <c r="F9" s="45" t="s">
        <v>151</v>
      </c>
      <c r="G9" s="34" t="s">
        <v>135</v>
      </c>
      <c r="H9" s="34" t="s">
        <v>135</v>
      </c>
      <c r="I9" s="55">
        <v>500</v>
      </c>
      <c r="J9" s="59">
        <v>500</v>
      </c>
      <c r="K9" s="33"/>
      <c r="L9" s="34" t="s">
        <v>136</v>
      </c>
      <c r="M9" s="34">
        <v>1000</v>
      </c>
      <c r="N9" s="34">
        <v>1000</v>
      </c>
      <c r="O9" s="51" t="s">
        <v>152</v>
      </c>
      <c r="P9" s="34" t="s">
        <v>153</v>
      </c>
      <c r="Q9" s="34" t="s">
        <v>153</v>
      </c>
    </row>
    <row r="10" s="3" customFormat="1" ht="183" customHeight="1" spans="1:17">
      <c r="A10" s="34" t="s">
        <v>13</v>
      </c>
      <c r="B10" s="36" t="s">
        <v>23</v>
      </c>
      <c r="C10" s="36" t="s">
        <v>24</v>
      </c>
      <c r="D10" s="46"/>
      <c r="E10" s="36" t="s">
        <v>154</v>
      </c>
      <c r="F10" s="42" t="s">
        <v>155</v>
      </c>
      <c r="G10" s="36" t="s">
        <v>135</v>
      </c>
      <c r="H10" s="36" t="s">
        <v>135</v>
      </c>
      <c r="I10" s="55">
        <v>1076</v>
      </c>
      <c r="J10" s="36"/>
      <c r="K10" s="55">
        <v>1076</v>
      </c>
      <c r="L10" s="36" t="s">
        <v>136</v>
      </c>
      <c r="M10" s="36">
        <v>1200</v>
      </c>
      <c r="N10" s="36">
        <v>100</v>
      </c>
      <c r="O10" s="42" t="s">
        <v>156</v>
      </c>
      <c r="P10" s="34" t="s">
        <v>157</v>
      </c>
      <c r="Q10" s="34" t="s">
        <v>157</v>
      </c>
    </row>
    <row r="11" s="3" customFormat="1" ht="44" customHeight="1" spans="1:17">
      <c r="A11" s="34" t="s">
        <v>58</v>
      </c>
      <c r="B11" s="36" t="s">
        <v>148</v>
      </c>
      <c r="C11" s="36" t="s">
        <v>158</v>
      </c>
      <c r="D11" s="46"/>
      <c r="E11" s="41" t="s">
        <v>159</v>
      </c>
      <c r="F11" s="42" t="s">
        <v>160</v>
      </c>
      <c r="G11" s="34" t="s">
        <v>135</v>
      </c>
      <c r="H11" s="34" t="s">
        <v>135</v>
      </c>
      <c r="I11" s="55">
        <v>900</v>
      </c>
      <c r="J11" s="55"/>
      <c r="K11" s="34">
        <v>900</v>
      </c>
      <c r="L11" s="36" t="s">
        <v>136</v>
      </c>
      <c r="M11" s="36">
        <v>3000</v>
      </c>
      <c r="N11" s="36">
        <v>1000</v>
      </c>
      <c r="O11" s="65" t="s">
        <v>161</v>
      </c>
      <c r="P11" s="34" t="s">
        <v>138</v>
      </c>
      <c r="Q11" s="34" t="s">
        <v>138</v>
      </c>
    </row>
    <row r="12" s="4" customFormat="1" ht="64" customHeight="1" spans="1:17">
      <c r="A12" s="47" t="s">
        <v>42</v>
      </c>
      <c r="B12" s="34" t="s">
        <v>43</v>
      </c>
      <c r="C12" s="47" t="s">
        <v>44</v>
      </c>
      <c r="D12" s="48"/>
      <c r="E12" s="36" t="s">
        <v>162</v>
      </c>
      <c r="F12" s="37" t="s">
        <v>163</v>
      </c>
      <c r="G12" s="47" t="s">
        <v>135</v>
      </c>
      <c r="H12" s="47" t="s">
        <v>135</v>
      </c>
      <c r="I12" s="55">
        <v>100</v>
      </c>
      <c r="J12" s="47">
        <v>100</v>
      </c>
      <c r="K12" s="47"/>
      <c r="L12" s="47" t="s">
        <v>136</v>
      </c>
      <c r="M12" s="47">
        <v>2000</v>
      </c>
      <c r="N12" s="47">
        <v>2000</v>
      </c>
      <c r="O12" s="42" t="s">
        <v>164</v>
      </c>
      <c r="P12" s="47" t="s">
        <v>165</v>
      </c>
      <c r="Q12" s="47" t="s">
        <v>165</v>
      </c>
    </row>
    <row r="13" s="4" customFormat="1" ht="112" customHeight="1" spans="1:17">
      <c r="A13" s="34" t="s">
        <v>42</v>
      </c>
      <c r="B13" s="35" t="s">
        <v>46</v>
      </c>
      <c r="C13" s="35" t="s">
        <v>47</v>
      </c>
      <c r="D13" s="49"/>
      <c r="E13" s="36" t="s">
        <v>166</v>
      </c>
      <c r="F13" s="37" t="s">
        <v>167</v>
      </c>
      <c r="G13" s="47" t="s">
        <v>135</v>
      </c>
      <c r="H13" s="47" t="s">
        <v>135</v>
      </c>
      <c r="I13" s="55">
        <v>100</v>
      </c>
      <c r="J13" s="47">
        <v>100</v>
      </c>
      <c r="K13" s="47"/>
      <c r="L13" s="47" t="s">
        <v>136</v>
      </c>
      <c r="M13" s="47">
        <v>70</v>
      </c>
      <c r="N13" s="47">
        <v>70</v>
      </c>
      <c r="O13" s="42" t="s">
        <v>168</v>
      </c>
      <c r="P13" s="47" t="s">
        <v>165</v>
      </c>
      <c r="Q13" s="47" t="s">
        <v>165</v>
      </c>
    </row>
    <row r="14" s="4" customFormat="1" ht="42" customHeight="1" spans="1:17">
      <c r="A14" s="47" t="s">
        <v>84</v>
      </c>
      <c r="B14" s="49" t="s">
        <v>87</v>
      </c>
      <c r="C14" s="47" t="s">
        <v>88</v>
      </c>
      <c r="D14" s="49"/>
      <c r="E14" s="36" t="s">
        <v>169</v>
      </c>
      <c r="F14" s="37" t="s">
        <v>170</v>
      </c>
      <c r="G14" s="47" t="s">
        <v>135</v>
      </c>
      <c r="H14" s="47" t="s">
        <v>135</v>
      </c>
      <c r="I14" s="55">
        <v>300</v>
      </c>
      <c r="J14" s="47">
        <v>300</v>
      </c>
      <c r="K14" s="47"/>
      <c r="L14" s="47" t="s">
        <v>136</v>
      </c>
      <c r="M14" s="47">
        <v>1000</v>
      </c>
      <c r="N14" s="47">
        <v>1000</v>
      </c>
      <c r="O14" s="42" t="s">
        <v>171</v>
      </c>
      <c r="P14" s="47" t="s">
        <v>165</v>
      </c>
      <c r="Q14" s="47" t="s">
        <v>165</v>
      </c>
    </row>
    <row r="15" s="4" customFormat="1" ht="55" customHeight="1" spans="1:17">
      <c r="A15" s="50" t="s">
        <v>42</v>
      </c>
      <c r="B15" s="34" t="s">
        <v>50</v>
      </c>
      <c r="C15" s="50" t="s">
        <v>51</v>
      </c>
      <c r="D15" s="40"/>
      <c r="E15" s="34" t="s">
        <v>172</v>
      </c>
      <c r="F15" s="51" t="s">
        <v>173</v>
      </c>
      <c r="G15" s="49" t="s">
        <v>135</v>
      </c>
      <c r="H15" s="49" t="s">
        <v>135</v>
      </c>
      <c r="I15" s="34">
        <v>35</v>
      </c>
      <c r="J15" s="34">
        <v>35</v>
      </c>
      <c r="K15" s="49"/>
      <c r="L15" s="104" t="s">
        <v>136</v>
      </c>
      <c r="M15" s="34">
        <v>284</v>
      </c>
      <c r="N15" s="34">
        <v>284</v>
      </c>
      <c r="O15" s="51" t="s">
        <v>174</v>
      </c>
      <c r="P15" s="47" t="s">
        <v>175</v>
      </c>
      <c r="Q15" s="47" t="s">
        <v>175</v>
      </c>
    </row>
    <row r="16" s="5" customFormat="1" ht="55" customHeight="1" spans="1:17">
      <c r="A16" s="52" t="s">
        <v>42</v>
      </c>
      <c r="B16" s="35" t="s">
        <v>176</v>
      </c>
      <c r="C16" s="35" t="s">
        <v>176</v>
      </c>
      <c r="D16" s="53"/>
      <c r="E16" s="54" t="s">
        <v>177</v>
      </c>
      <c r="F16" s="51" t="s">
        <v>178</v>
      </c>
      <c r="G16" s="54" t="s">
        <v>135</v>
      </c>
      <c r="H16" s="54" t="s">
        <v>135</v>
      </c>
      <c r="I16" s="55">
        <v>160</v>
      </c>
      <c r="J16" s="54">
        <v>160</v>
      </c>
      <c r="K16" s="54"/>
      <c r="L16" s="54" t="s">
        <v>136</v>
      </c>
      <c r="M16" s="54">
        <v>266</v>
      </c>
      <c r="N16" s="54">
        <v>266</v>
      </c>
      <c r="O16" s="64" t="s">
        <v>179</v>
      </c>
      <c r="P16" s="34" t="s">
        <v>138</v>
      </c>
      <c r="Q16" s="34" t="s">
        <v>138</v>
      </c>
    </row>
    <row r="17" s="5" customFormat="1" ht="61" customHeight="1" spans="1:17">
      <c r="A17" s="34" t="s">
        <v>13</v>
      </c>
      <c r="B17" s="47" t="s">
        <v>36</v>
      </c>
      <c r="C17" s="36" t="s">
        <v>37</v>
      </c>
      <c r="D17" s="38"/>
      <c r="E17" s="36" t="s">
        <v>180</v>
      </c>
      <c r="F17" s="37" t="s">
        <v>181</v>
      </c>
      <c r="G17" s="35" t="s">
        <v>135</v>
      </c>
      <c r="H17" s="35" t="s">
        <v>135</v>
      </c>
      <c r="I17" s="55">
        <v>600</v>
      </c>
      <c r="J17" s="38">
        <v>600</v>
      </c>
      <c r="K17" s="38"/>
      <c r="L17" s="38" t="s">
        <v>136</v>
      </c>
      <c r="M17" s="38">
        <v>3000</v>
      </c>
      <c r="N17" s="38">
        <v>3000</v>
      </c>
      <c r="O17" s="64" t="s">
        <v>182</v>
      </c>
      <c r="P17" s="47" t="s">
        <v>183</v>
      </c>
      <c r="Q17" s="47" t="s">
        <v>175</v>
      </c>
    </row>
    <row r="18" s="5" customFormat="1" ht="83" customHeight="1" spans="1:17">
      <c r="A18" s="34" t="s">
        <v>13</v>
      </c>
      <c r="B18" s="47" t="s">
        <v>36</v>
      </c>
      <c r="C18" s="36" t="s">
        <v>40</v>
      </c>
      <c r="D18" s="38"/>
      <c r="E18" s="36" t="s">
        <v>184</v>
      </c>
      <c r="F18" s="42" t="s">
        <v>185</v>
      </c>
      <c r="G18" s="35" t="s">
        <v>135</v>
      </c>
      <c r="H18" s="35" t="s">
        <v>135</v>
      </c>
      <c r="I18" s="55">
        <v>100</v>
      </c>
      <c r="J18" s="38">
        <v>100</v>
      </c>
      <c r="K18" s="38"/>
      <c r="L18" s="38" t="s">
        <v>136</v>
      </c>
      <c r="M18" s="38">
        <v>800</v>
      </c>
      <c r="N18" s="38">
        <v>500</v>
      </c>
      <c r="O18" s="42" t="s">
        <v>186</v>
      </c>
      <c r="P18" s="47" t="s">
        <v>183</v>
      </c>
      <c r="Q18" s="47" t="s">
        <v>175</v>
      </c>
    </row>
    <row r="19" s="5" customFormat="1" ht="61" customHeight="1" spans="1:17">
      <c r="A19" s="34" t="s">
        <v>13</v>
      </c>
      <c r="B19" s="47" t="s">
        <v>36</v>
      </c>
      <c r="C19" s="55" t="s">
        <v>41</v>
      </c>
      <c r="D19" s="38"/>
      <c r="E19" s="56" t="s">
        <v>187</v>
      </c>
      <c r="F19" s="57" t="s">
        <v>188</v>
      </c>
      <c r="G19" s="35" t="s">
        <v>135</v>
      </c>
      <c r="H19" s="35" t="s">
        <v>135</v>
      </c>
      <c r="I19" s="55">
        <v>50</v>
      </c>
      <c r="J19" s="38">
        <v>50</v>
      </c>
      <c r="K19" s="38"/>
      <c r="L19" s="38" t="s">
        <v>136</v>
      </c>
      <c r="M19" s="38">
        <v>1000</v>
      </c>
      <c r="N19" s="38">
        <v>1000</v>
      </c>
      <c r="O19" s="64" t="s">
        <v>189</v>
      </c>
      <c r="P19" s="47" t="s">
        <v>183</v>
      </c>
      <c r="Q19" s="47" t="s">
        <v>175</v>
      </c>
    </row>
    <row r="20" s="5" customFormat="1" ht="61" customHeight="1" spans="1:17">
      <c r="A20" s="34" t="s">
        <v>13</v>
      </c>
      <c r="B20" s="47" t="s">
        <v>36</v>
      </c>
      <c r="C20" s="55" t="s">
        <v>41</v>
      </c>
      <c r="D20" s="38"/>
      <c r="E20" s="36" t="s">
        <v>190</v>
      </c>
      <c r="F20" s="42" t="s">
        <v>191</v>
      </c>
      <c r="G20" s="35" t="s">
        <v>135</v>
      </c>
      <c r="H20" s="35" t="s">
        <v>135</v>
      </c>
      <c r="I20" s="55">
        <v>200</v>
      </c>
      <c r="J20" s="38">
        <v>200</v>
      </c>
      <c r="K20" s="38"/>
      <c r="L20" s="38" t="s">
        <v>136</v>
      </c>
      <c r="M20" s="38">
        <v>1000</v>
      </c>
      <c r="N20" s="38">
        <v>600</v>
      </c>
      <c r="O20" s="42" t="s">
        <v>192</v>
      </c>
      <c r="P20" s="47" t="s">
        <v>183</v>
      </c>
      <c r="Q20" s="47" t="s">
        <v>175</v>
      </c>
    </row>
    <row r="21" s="6" customFormat="1" ht="65" customHeight="1" spans="1:17">
      <c r="A21" s="34" t="s">
        <v>58</v>
      </c>
      <c r="B21" s="35" t="s">
        <v>148</v>
      </c>
      <c r="C21" s="39" t="s">
        <v>193</v>
      </c>
      <c r="D21" s="40"/>
      <c r="E21" s="36" t="s">
        <v>194</v>
      </c>
      <c r="F21" s="37" t="s">
        <v>195</v>
      </c>
      <c r="G21" s="50" t="s">
        <v>196</v>
      </c>
      <c r="H21" s="38" t="s">
        <v>197</v>
      </c>
      <c r="I21" s="55">
        <v>153</v>
      </c>
      <c r="J21" s="38">
        <v>145</v>
      </c>
      <c r="K21" s="38">
        <v>8</v>
      </c>
      <c r="L21" s="38" t="s">
        <v>136</v>
      </c>
      <c r="M21" s="38">
        <v>48</v>
      </c>
      <c r="N21" s="38">
        <v>16</v>
      </c>
      <c r="O21" s="42" t="s">
        <v>198</v>
      </c>
      <c r="P21" s="47" t="s">
        <v>199</v>
      </c>
      <c r="Q21" s="47" t="s">
        <v>199</v>
      </c>
    </row>
    <row r="22" s="6" customFormat="1" ht="87" customHeight="1" spans="1:17">
      <c r="A22" s="34" t="s">
        <v>13</v>
      </c>
      <c r="B22" s="40" t="s">
        <v>28</v>
      </c>
      <c r="C22" s="58" t="s">
        <v>29</v>
      </c>
      <c r="D22" s="40"/>
      <c r="E22" s="36" t="s">
        <v>200</v>
      </c>
      <c r="F22" s="37" t="s">
        <v>201</v>
      </c>
      <c r="G22" s="49" t="s">
        <v>202</v>
      </c>
      <c r="H22" s="38" t="s">
        <v>203</v>
      </c>
      <c r="I22" s="55">
        <v>300</v>
      </c>
      <c r="J22" s="38">
        <v>270</v>
      </c>
      <c r="K22" s="38">
        <v>30</v>
      </c>
      <c r="L22" s="38" t="s">
        <v>136</v>
      </c>
      <c r="M22" s="38">
        <v>120</v>
      </c>
      <c r="N22" s="38">
        <v>10</v>
      </c>
      <c r="O22" s="42" t="s">
        <v>204</v>
      </c>
      <c r="P22" s="47" t="s">
        <v>199</v>
      </c>
      <c r="Q22" s="47" t="s">
        <v>199</v>
      </c>
    </row>
    <row r="23" s="6" customFormat="1" ht="180" customHeight="1" spans="1:17">
      <c r="A23" s="34" t="s">
        <v>13</v>
      </c>
      <c r="B23" s="59" t="s">
        <v>15</v>
      </c>
      <c r="C23" s="40" t="s">
        <v>18</v>
      </c>
      <c r="D23" s="35"/>
      <c r="E23" s="35" t="s">
        <v>205</v>
      </c>
      <c r="F23" s="51" t="s">
        <v>206</v>
      </c>
      <c r="G23" s="59" t="s">
        <v>207</v>
      </c>
      <c r="H23" s="59" t="s">
        <v>208</v>
      </c>
      <c r="I23" s="59">
        <v>500</v>
      </c>
      <c r="J23" s="98">
        <v>500</v>
      </c>
      <c r="K23" s="105"/>
      <c r="L23" s="59" t="s">
        <v>136</v>
      </c>
      <c r="M23" s="59">
        <v>570</v>
      </c>
      <c r="N23" s="59">
        <v>132</v>
      </c>
      <c r="O23" s="51" t="s">
        <v>209</v>
      </c>
      <c r="P23" s="34" t="s">
        <v>147</v>
      </c>
      <c r="Q23" s="34" t="s">
        <v>147</v>
      </c>
    </row>
    <row r="24" s="3" customFormat="1" ht="76" customHeight="1" spans="1:17">
      <c r="A24" s="34" t="s">
        <v>13</v>
      </c>
      <c r="B24" s="60" t="s">
        <v>15</v>
      </c>
      <c r="C24" s="61" t="s">
        <v>17</v>
      </c>
      <c r="D24" s="62"/>
      <c r="E24" s="63" t="s">
        <v>210</v>
      </c>
      <c r="F24" s="64" t="s">
        <v>211</v>
      </c>
      <c r="G24" s="34" t="s">
        <v>207</v>
      </c>
      <c r="H24" s="34" t="s">
        <v>208</v>
      </c>
      <c r="I24" s="55">
        <v>300</v>
      </c>
      <c r="J24" s="62">
        <v>300</v>
      </c>
      <c r="K24" s="62"/>
      <c r="L24" s="62" t="s">
        <v>136</v>
      </c>
      <c r="M24" s="62">
        <v>570</v>
      </c>
      <c r="N24" s="62">
        <v>132</v>
      </c>
      <c r="O24" s="106" t="s">
        <v>212</v>
      </c>
      <c r="P24" s="34" t="s">
        <v>138</v>
      </c>
      <c r="Q24" s="34" t="s">
        <v>138</v>
      </c>
    </row>
    <row r="25" s="4" customFormat="1" ht="66" customHeight="1" spans="1:17">
      <c r="A25" s="34" t="s">
        <v>13</v>
      </c>
      <c r="B25" s="34" t="s">
        <v>28</v>
      </c>
      <c r="C25" s="58" t="s">
        <v>29</v>
      </c>
      <c r="D25" s="34"/>
      <c r="E25" s="34" t="s">
        <v>213</v>
      </c>
      <c r="F25" s="65" t="s">
        <v>214</v>
      </c>
      <c r="G25" s="34" t="s">
        <v>207</v>
      </c>
      <c r="H25" s="34" t="s">
        <v>215</v>
      </c>
      <c r="I25" s="55">
        <v>230</v>
      </c>
      <c r="J25" s="34">
        <v>230</v>
      </c>
      <c r="K25" s="34"/>
      <c r="L25" s="34" t="s">
        <v>136</v>
      </c>
      <c r="M25" s="34">
        <v>349</v>
      </c>
      <c r="N25" s="34">
        <v>63</v>
      </c>
      <c r="O25" s="65" t="s">
        <v>216</v>
      </c>
      <c r="P25" s="34" t="s">
        <v>207</v>
      </c>
      <c r="Q25" s="34" t="s">
        <v>138</v>
      </c>
    </row>
    <row r="26" s="4" customFormat="1" ht="66" customHeight="1" spans="1:17">
      <c r="A26" s="34" t="s">
        <v>58</v>
      </c>
      <c r="B26" s="35" t="s">
        <v>148</v>
      </c>
      <c r="C26" s="39" t="s">
        <v>62</v>
      </c>
      <c r="D26" s="40"/>
      <c r="E26" s="36" t="s">
        <v>217</v>
      </c>
      <c r="F26" s="51" t="s">
        <v>218</v>
      </c>
      <c r="G26" s="34" t="s">
        <v>207</v>
      </c>
      <c r="H26" s="34" t="s">
        <v>215</v>
      </c>
      <c r="I26" s="55">
        <v>70</v>
      </c>
      <c r="J26" s="34">
        <v>70</v>
      </c>
      <c r="K26" s="34"/>
      <c r="L26" s="34" t="s">
        <v>136</v>
      </c>
      <c r="M26" s="34">
        <v>349</v>
      </c>
      <c r="N26" s="34">
        <v>63</v>
      </c>
      <c r="O26" s="65" t="s">
        <v>219</v>
      </c>
      <c r="P26" s="55" t="s">
        <v>207</v>
      </c>
      <c r="Q26" s="36" t="s">
        <v>175</v>
      </c>
    </row>
    <row r="27" s="2" customFormat="1" ht="81" customHeight="1" spans="1:17">
      <c r="A27" s="34" t="s">
        <v>13</v>
      </c>
      <c r="B27" s="49" t="s">
        <v>23</v>
      </c>
      <c r="C27" s="49" t="s">
        <v>25</v>
      </c>
      <c r="D27" s="49"/>
      <c r="E27" s="34" t="s">
        <v>220</v>
      </c>
      <c r="F27" s="66" t="s">
        <v>221</v>
      </c>
      <c r="G27" s="38" t="s">
        <v>222</v>
      </c>
      <c r="H27" s="49" t="s">
        <v>223</v>
      </c>
      <c r="I27" s="55">
        <v>412</v>
      </c>
      <c r="J27" s="49">
        <v>412</v>
      </c>
      <c r="K27" s="49"/>
      <c r="L27" s="49" t="s">
        <v>136</v>
      </c>
      <c r="M27" s="49">
        <v>563</v>
      </c>
      <c r="N27" s="49">
        <v>49</v>
      </c>
      <c r="O27" s="65" t="s">
        <v>224</v>
      </c>
      <c r="P27" s="49" t="s">
        <v>222</v>
      </c>
      <c r="Q27" s="80" t="s">
        <v>138</v>
      </c>
    </row>
    <row r="28" s="2" customFormat="1" ht="75" customHeight="1" spans="1:17">
      <c r="A28" s="34" t="s">
        <v>58</v>
      </c>
      <c r="B28" s="35" t="s">
        <v>148</v>
      </c>
      <c r="C28" s="39" t="s">
        <v>193</v>
      </c>
      <c r="D28" s="49"/>
      <c r="E28" s="34" t="s">
        <v>225</v>
      </c>
      <c r="F28" s="66" t="s">
        <v>226</v>
      </c>
      <c r="G28" s="38" t="s">
        <v>222</v>
      </c>
      <c r="H28" s="49" t="s">
        <v>223</v>
      </c>
      <c r="I28" s="55">
        <v>50</v>
      </c>
      <c r="J28" s="49">
        <v>50</v>
      </c>
      <c r="K28" s="49"/>
      <c r="L28" s="49" t="s">
        <v>136</v>
      </c>
      <c r="M28" s="49">
        <v>563</v>
      </c>
      <c r="N28" s="49">
        <v>49</v>
      </c>
      <c r="O28" s="65" t="s">
        <v>227</v>
      </c>
      <c r="P28" s="49" t="s">
        <v>222</v>
      </c>
      <c r="Q28" s="80" t="s">
        <v>175</v>
      </c>
    </row>
    <row r="29" s="7" customFormat="1" ht="63" customHeight="1" spans="1:17">
      <c r="A29" s="34" t="s">
        <v>13</v>
      </c>
      <c r="B29" s="40" t="s">
        <v>15</v>
      </c>
      <c r="C29" s="40" t="s">
        <v>17</v>
      </c>
      <c r="D29" s="67"/>
      <c r="E29" s="68" t="s">
        <v>228</v>
      </c>
      <c r="F29" s="65" t="s">
        <v>229</v>
      </c>
      <c r="G29" s="69" t="s">
        <v>230</v>
      </c>
      <c r="H29" s="70" t="s">
        <v>231</v>
      </c>
      <c r="I29" s="55">
        <v>340</v>
      </c>
      <c r="J29" s="70">
        <v>340</v>
      </c>
      <c r="K29" s="67"/>
      <c r="L29" s="107" t="s">
        <v>136</v>
      </c>
      <c r="M29" s="70">
        <v>582</v>
      </c>
      <c r="N29" s="70">
        <v>83</v>
      </c>
      <c r="O29" s="108" t="s">
        <v>232</v>
      </c>
      <c r="P29" s="70" t="s">
        <v>230</v>
      </c>
      <c r="Q29" s="80" t="s">
        <v>138</v>
      </c>
    </row>
    <row r="30" s="7" customFormat="1" ht="78" customHeight="1" spans="1:17">
      <c r="A30" s="34" t="s">
        <v>58</v>
      </c>
      <c r="B30" s="35" t="s">
        <v>148</v>
      </c>
      <c r="C30" s="49" t="s">
        <v>62</v>
      </c>
      <c r="D30" s="67"/>
      <c r="E30" s="36" t="s">
        <v>233</v>
      </c>
      <c r="F30" s="51" t="s">
        <v>234</v>
      </c>
      <c r="G30" s="69" t="s">
        <v>230</v>
      </c>
      <c r="H30" s="70" t="s">
        <v>231</v>
      </c>
      <c r="I30" s="55">
        <v>70</v>
      </c>
      <c r="J30" s="34">
        <v>70</v>
      </c>
      <c r="K30" s="34"/>
      <c r="L30" s="34" t="s">
        <v>136</v>
      </c>
      <c r="M30" s="34">
        <v>349</v>
      </c>
      <c r="N30" s="34">
        <v>63</v>
      </c>
      <c r="O30" s="65" t="s">
        <v>235</v>
      </c>
      <c r="P30" s="70" t="s">
        <v>230</v>
      </c>
      <c r="Q30" s="80" t="s">
        <v>175</v>
      </c>
    </row>
    <row r="31" s="8" customFormat="1" ht="78" customHeight="1" spans="1:17">
      <c r="A31" s="34" t="s">
        <v>13</v>
      </c>
      <c r="B31" s="40" t="s">
        <v>15</v>
      </c>
      <c r="C31" s="40" t="s">
        <v>17</v>
      </c>
      <c r="D31" s="40"/>
      <c r="E31" s="40" t="s">
        <v>236</v>
      </c>
      <c r="F31" s="71" t="s">
        <v>237</v>
      </c>
      <c r="G31" s="40" t="s">
        <v>238</v>
      </c>
      <c r="H31" s="40" t="s">
        <v>239</v>
      </c>
      <c r="I31" s="55">
        <v>180</v>
      </c>
      <c r="J31" s="44">
        <v>180</v>
      </c>
      <c r="K31" s="40"/>
      <c r="L31" s="40" t="s">
        <v>136</v>
      </c>
      <c r="M31" s="40">
        <v>378</v>
      </c>
      <c r="N31" s="40">
        <v>72</v>
      </c>
      <c r="O31" s="71" t="s">
        <v>240</v>
      </c>
      <c r="P31" s="40" t="s">
        <v>238</v>
      </c>
      <c r="Q31" s="80" t="s">
        <v>138</v>
      </c>
    </row>
    <row r="32" s="8" customFormat="1" ht="57" customHeight="1" spans="1:17">
      <c r="A32" s="34" t="s">
        <v>13</v>
      </c>
      <c r="B32" s="40" t="s">
        <v>23</v>
      </c>
      <c r="C32" s="72" t="s">
        <v>24</v>
      </c>
      <c r="D32" s="40"/>
      <c r="E32" s="73" t="s">
        <v>241</v>
      </c>
      <c r="F32" s="74" t="s">
        <v>242</v>
      </c>
      <c r="G32" s="40" t="s">
        <v>238</v>
      </c>
      <c r="H32" s="75" t="s">
        <v>239</v>
      </c>
      <c r="I32" s="55">
        <v>35</v>
      </c>
      <c r="J32" s="109">
        <v>35</v>
      </c>
      <c r="K32" s="109"/>
      <c r="L32" s="89" t="s">
        <v>136</v>
      </c>
      <c r="M32" s="110">
        <v>378</v>
      </c>
      <c r="N32" s="110">
        <v>72</v>
      </c>
      <c r="O32" s="65" t="s">
        <v>243</v>
      </c>
      <c r="P32" s="109" t="s">
        <v>238</v>
      </c>
      <c r="Q32" s="80" t="s">
        <v>175</v>
      </c>
    </row>
    <row r="33" s="8" customFormat="1" ht="75" customHeight="1" spans="1:17">
      <c r="A33" s="34" t="s">
        <v>58</v>
      </c>
      <c r="B33" s="35" t="s">
        <v>148</v>
      </c>
      <c r="C33" s="39" t="s">
        <v>193</v>
      </c>
      <c r="D33" s="40"/>
      <c r="E33" s="35" t="s">
        <v>244</v>
      </c>
      <c r="F33" s="76" t="s">
        <v>245</v>
      </c>
      <c r="G33" s="40" t="s">
        <v>238</v>
      </c>
      <c r="H33" s="40" t="s">
        <v>239</v>
      </c>
      <c r="I33" s="55">
        <v>150</v>
      </c>
      <c r="J33" s="77">
        <v>150</v>
      </c>
      <c r="K33" s="44"/>
      <c r="L33" s="40" t="s">
        <v>136</v>
      </c>
      <c r="M33" s="40">
        <v>378</v>
      </c>
      <c r="N33" s="44">
        <v>72</v>
      </c>
      <c r="O33" s="71" t="s">
        <v>246</v>
      </c>
      <c r="P33" s="40" t="s">
        <v>238</v>
      </c>
      <c r="Q33" s="80" t="s">
        <v>175</v>
      </c>
    </row>
    <row r="34" s="8" customFormat="1" ht="75" customHeight="1" spans="1:17">
      <c r="A34" s="34" t="s">
        <v>13</v>
      </c>
      <c r="B34" s="40" t="s">
        <v>15</v>
      </c>
      <c r="C34" s="40" t="s">
        <v>18</v>
      </c>
      <c r="D34" s="40"/>
      <c r="E34" s="35" t="s">
        <v>247</v>
      </c>
      <c r="F34" s="37" t="s">
        <v>248</v>
      </c>
      <c r="G34" s="77" t="s">
        <v>249</v>
      </c>
      <c r="H34" s="77" t="s">
        <v>250</v>
      </c>
      <c r="I34" s="55">
        <v>60</v>
      </c>
      <c r="J34" s="77">
        <v>60</v>
      </c>
      <c r="K34" s="44"/>
      <c r="L34" s="40" t="s">
        <v>136</v>
      </c>
      <c r="M34" s="44">
        <v>421</v>
      </c>
      <c r="N34" s="44">
        <v>59</v>
      </c>
      <c r="O34" s="111" t="s">
        <v>251</v>
      </c>
      <c r="P34" s="77" t="s">
        <v>249</v>
      </c>
      <c r="Q34" s="80" t="s">
        <v>138</v>
      </c>
    </row>
    <row r="35" s="8" customFormat="1" ht="75" customHeight="1" spans="1:17">
      <c r="A35" s="34" t="s">
        <v>58</v>
      </c>
      <c r="B35" s="35" t="s">
        <v>148</v>
      </c>
      <c r="C35" s="40" t="s">
        <v>252</v>
      </c>
      <c r="D35" s="40"/>
      <c r="E35" s="35" t="s">
        <v>253</v>
      </c>
      <c r="F35" s="78" t="s">
        <v>254</v>
      </c>
      <c r="G35" s="77" t="s">
        <v>249</v>
      </c>
      <c r="H35" s="77" t="s">
        <v>250</v>
      </c>
      <c r="I35" s="55">
        <v>10</v>
      </c>
      <c r="J35" s="38">
        <v>10</v>
      </c>
      <c r="K35" s="44"/>
      <c r="L35" s="40" t="s">
        <v>136</v>
      </c>
      <c r="M35" s="44">
        <v>421</v>
      </c>
      <c r="N35" s="44">
        <v>59</v>
      </c>
      <c r="O35" s="111" t="s">
        <v>255</v>
      </c>
      <c r="P35" s="77" t="s">
        <v>249</v>
      </c>
      <c r="Q35" s="80" t="s">
        <v>175</v>
      </c>
    </row>
    <row r="36" s="8" customFormat="1" ht="75" customHeight="1" spans="1:17">
      <c r="A36" s="34" t="s">
        <v>13</v>
      </c>
      <c r="B36" s="34" t="s">
        <v>15</v>
      </c>
      <c r="C36" s="34" t="s">
        <v>17</v>
      </c>
      <c r="D36" s="40"/>
      <c r="E36" s="36" t="s">
        <v>256</v>
      </c>
      <c r="F36" s="37" t="s">
        <v>257</v>
      </c>
      <c r="G36" s="77" t="s">
        <v>249</v>
      </c>
      <c r="H36" s="77" t="s">
        <v>250</v>
      </c>
      <c r="I36" s="55">
        <v>52</v>
      </c>
      <c r="J36" s="38">
        <v>52</v>
      </c>
      <c r="K36" s="44"/>
      <c r="L36" s="40" t="s">
        <v>136</v>
      </c>
      <c r="M36" s="44">
        <v>421</v>
      </c>
      <c r="N36" s="44">
        <v>59</v>
      </c>
      <c r="O36" s="111" t="s">
        <v>258</v>
      </c>
      <c r="P36" s="77" t="s">
        <v>249</v>
      </c>
      <c r="Q36" s="80" t="s">
        <v>138</v>
      </c>
    </row>
    <row r="37" s="8" customFormat="1" ht="75" customHeight="1" spans="1:17">
      <c r="A37" s="34" t="s">
        <v>13</v>
      </c>
      <c r="B37" s="40" t="s">
        <v>28</v>
      </c>
      <c r="C37" s="58" t="s">
        <v>29</v>
      </c>
      <c r="D37" s="40"/>
      <c r="E37" s="36" t="s">
        <v>259</v>
      </c>
      <c r="F37" s="78" t="s">
        <v>260</v>
      </c>
      <c r="G37" s="77" t="s">
        <v>249</v>
      </c>
      <c r="H37" s="77" t="s">
        <v>250</v>
      </c>
      <c r="I37" s="55">
        <v>300</v>
      </c>
      <c r="J37" s="77">
        <v>300</v>
      </c>
      <c r="K37" s="44"/>
      <c r="L37" s="40" t="s">
        <v>136</v>
      </c>
      <c r="M37" s="44">
        <v>421</v>
      </c>
      <c r="N37" s="44">
        <v>59</v>
      </c>
      <c r="O37" s="111" t="s">
        <v>261</v>
      </c>
      <c r="P37" s="80" t="s">
        <v>138</v>
      </c>
      <c r="Q37" s="80" t="s">
        <v>138</v>
      </c>
    </row>
    <row r="38" s="9" customFormat="1" ht="64" customHeight="1" spans="1:17">
      <c r="A38" s="34" t="s">
        <v>13</v>
      </c>
      <c r="B38" s="36" t="s">
        <v>15</v>
      </c>
      <c r="C38" s="36" t="s">
        <v>18</v>
      </c>
      <c r="D38" s="79"/>
      <c r="E38" s="36" t="s">
        <v>262</v>
      </c>
      <c r="F38" s="37" t="s">
        <v>263</v>
      </c>
      <c r="G38" s="80" t="s">
        <v>264</v>
      </c>
      <c r="H38" s="80" t="s">
        <v>265</v>
      </c>
      <c r="I38" s="55">
        <v>90</v>
      </c>
      <c r="J38" s="38">
        <v>90</v>
      </c>
      <c r="K38" s="112"/>
      <c r="L38" s="38" t="s">
        <v>136</v>
      </c>
      <c r="M38" s="38">
        <v>386</v>
      </c>
      <c r="N38" s="38">
        <v>86</v>
      </c>
      <c r="O38" s="113" t="s">
        <v>266</v>
      </c>
      <c r="P38" s="80" t="s">
        <v>264</v>
      </c>
      <c r="Q38" s="38" t="s">
        <v>147</v>
      </c>
    </row>
    <row r="39" s="10" customFormat="1" ht="64" customHeight="1" spans="1:17">
      <c r="A39" s="34" t="s">
        <v>13</v>
      </c>
      <c r="B39" s="34" t="s">
        <v>15</v>
      </c>
      <c r="C39" s="34" t="s">
        <v>20</v>
      </c>
      <c r="D39" s="81"/>
      <c r="E39" s="34" t="s">
        <v>267</v>
      </c>
      <c r="F39" s="37" t="s">
        <v>268</v>
      </c>
      <c r="G39" s="80" t="s">
        <v>264</v>
      </c>
      <c r="H39" s="80" t="s">
        <v>265</v>
      </c>
      <c r="I39" s="55">
        <v>120</v>
      </c>
      <c r="J39" s="38">
        <v>120</v>
      </c>
      <c r="K39" s="114"/>
      <c r="L39" s="80" t="s">
        <v>136</v>
      </c>
      <c r="M39" s="80">
        <v>386</v>
      </c>
      <c r="N39" s="80">
        <v>68</v>
      </c>
      <c r="O39" s="65" t="s">
        <v>269</v>
      </c>
      <c r="P39" s="80" t="s">
        <v>264</v>
      </c>
      <c r="Q39" s="80" t="s">
        <v>138</v>
      </c>
    </row>
    <row r="40" s="10" customFormat="1" ht="78" customHeight="1" spans="1:17">
      <c r="A40" s="34" t="s">
        <v>58</v>
      </c>
      <c r="B40" s="35" t="s">
        <v>148</v>
      </c>
      <c r="C40" s="34" t="s">
        <v>41</v>
      </c>
      <c r="D40" s="81"/>
      <c r="E40" s="34" t="s">
        <v>270</v>
      </c>
      <c r="F40" s="82" t="s">
        <v>271</v>
      </c>
      <c r="G40" s="80" t="s">
        <v>264</v>
      </c>
      <c r="H40" s="80" t="s">
        <v>265</v>
      </c>
      <c r="I40" s="55">
        <v>123</v>
      </c>
      <c r="J40" s="80">
        <v>123</v>
      </c>
      <c r="K40" s="80"/>
      <c r="L40" s="80" t="s">
        <v>136</v>
      </c>
      <c r="M40" s="80">
        <v>386</v>
      </c>
      <c r="N40" s="80">
        <v>68</v>
      </c>
      <c r="O40" s="65" t="s">
        <v>272</v>
      </c>
      <c r="P40" s="80" t="s">
        <v>264</v>
      </c>
      <c r="Q40" s="80" t="s">
        <v>175</v>
      </c>
    </row>
    <row r="41" s="11" customFormat="1" ht="98" customHeight="1" spans="1:17">
      <c r="A41" s="34" t="s">
        <v>13</v>
      </c>
      <c r="B41" s="47" t="s">
        <v>15</v>
      </c>
      <c r="C41" s="47" t="s">
        <v>18</v>
      </c>
      <c r="D41" s="81"/>
      <c r="E41" s="36" t="s">
        <v>273</v>
      </c>
      <c r="F41" s="66" t="s">
        <v>274</v>
      </c>
      <c r="G41" s="49" t="s">
        <v>275</v>
      </c>
      <c r="H41" s="49" t="s">
        <v>276</v>
      </c>
      <c r="I41" s="49">
        <v>280</v>
      </c>
      <c r="J41" s="49">
        <v>280</v>
      </c>
      <c r="K41" s="80"/>
      <c r="L41" s="80" t="s">
        <v>136</v>
      </c>
      <c r="M41" s="80">
        <v>280</v>
      </c>
      <c r="N41" s="80">
        <v>26</v>
      </c>
      <c r="O41" s="42" t="s">
        <v>277</v>
      </c>
      <c r="P41" s="47" t="s">
        <v>275</v>
      </c>
      <c r="Q41" s="47" t="s">
        <v>147</v>
      </c>
    </row>
    <row r="42" s="11" customFormat="1" ht="59" customHeight="1" spans="1:17">
      <c r="A42" s="34" t="s">
        <v>13</v>
      </c>
      <c r="B42" s="50" t="s">
        <v>23</v>
      </c>
      <c r="C42" s="83" t="s">
        <v>24</v>
      </c>
      <c r="D42" s="81"/>
      <c r="E42" s="34" t="s">
        <v>278</v>
      </c>
      <c r="F42" s="66" t="s">
        <v>279</v>
      </c>
      <c r="G42" s="47" t="s">
        <v>275</v>
      </c>
      <c r="H42" s="34" t="s">
        <v>276</v>
      </c>
      <c r="I42" s="55">
        <v>80</v>
      </c>
      <c r="J42" s="47">
        <v>80</v>
      </c>
      <c r="K42" s="80"/>
      <c r="L42" s="80" t="s">
        <v>136</v>
      </c>
      <c r="M42" s="80">
        <v>280</v>
      </c>
      <c r="N42" s="80">
        <v>26</v>
      </c>
      <c r="O42" s="65" t="s">
        <v>280</v>
      </c>
      <c r="P42" s="47" t="s">
        <v>275</v>
      </c>
      <c r="Q42" s="47" t="s">
        <v>138</v>
      </c>
    </row>
    <row r="43" s="11" customFormat="1" ht="59" customHeight="1" spans="1:17">
      <c r="A43" s="34" t="s">
        <v>58</v>
      </c>
      <c r="B43" s="35" t="s">
        <v>148</v>
      </c>
      <c r="C43" s="47" t="s">
        <v>63</v>
      </c>
      <c r="D43" s="81"/>
      <c r="E43" s="36" t="s">
        <v>281</v>
      </c>
      <c r="F43" s="37" t="s">
        <v>282</v>
      </c>
      <c r="G43" s="47" t="s">
        <v>275</v>
      </c>
      <c r="H43" s="47" t="s">
        <v>276</v>
      </c>
      <c r="I43" s="55">
        <v>35</v>
      </c>
      <c r="J43" s="47">
        <v>35</v>
      </c>
      <c r="K43" s="80"/>
      <c r="L43" s="80" t="s">
        <v>136</v>
      </c>
      <c r="M43" s="80">
        <v>91</v>
      </c>
      <c r="N43" s="80">
        <v>12</v>
      </c>
      <c r="O43" s="115" t="s">
        <v>283</v>
      </c>
      <c r="P43" s="47" t="s">
        <v>275</v>
      </c>
      <c r="Q43" s="47" t="s">
        <v>284</v>
      </c>
    </row>
    <row r="44" s="12" customFormat="1" ht="138" customHeight="1" spans="1:17">
      <c r="A44" s="34" t="s">
        <v>13</v>
      </c>
      <c r="B44" s="36" t="s">
        <v>23</v>
      </c>
      <c r="C44" s="50" t="s">
        <v>25</v>
      </c>
      <c r="D44" s="50"/>
      <c r="E44" s="35" t="s">
        <v>285</v>
      </c>
      <c r="F44" s="78" t="s">
        <v>286</v>
      </c>
      <c r="G44" s="50" t="s">
        <v>196</v>
      </c>
      <c r="H44" s="50" t="s">
        <v>287</v>
      </c>
      <c r="I44" s="55">
        <v>65</v>
      </c>
      <c r="J44" s="50">
        <v>65</v>
      </c>
      <c r="K44" s="50"/>
      <c r="L44" s="50" t="s">
        <v>136</v>
      </c>
      <c r="M44" s="50">
        <v>280</v>
      </c>
      <c r="N44" s="50">
        <v>78</v>
      </c>
      <c r="O44" s="113" t="s">
        <v>288</v>
      </c>
      <c r="P44" s="50" t="s">
        <v>196</v>
      </c>
      <c r="Q44" s="41" t="s">
        <v>175</v>
      </c>
    </row>
    <row r="45" s="12" customFormat="1" ht="70" customHeight="1" spans="1:17">
      <c r="A45" s="34" t="s">
        <v>13</v>
      </c>
      <c r="B45" s="80" t="s">
        <v>15</v>
      </c>
      <c r="C45" s="36" t="s">
        <v>17</v>
      </c>
      <c r="D45" s="84"/>
      <c r="E45" s="36" t="s">
        <v>289</v>
      </c>
      <c r="F45" s="42" t="s">
        <v>290</v>
      </c>
      <c r="G45" s="36" t="s">
        <v>291</v>
      </c>
      <c r="H45" s="36" t="s">
        <v>292</v>
      </c>
      <c r="I45" s="55">
        <v>84</v>
      </c>
      <c r="J45" s="36">
        <v>84</v>
      </c>
      <c r="K45" s="36"/>
      <c r="L45" s="36" t="s">
        <v>136</v>
      </c>
      <c r="M45" s="36">
        <v>273</v>
      </c>
      <c r="N45" s="36">
        <v>8</v>
      </c>
      <c r="O45" s="42" t="s">
        <v>293</v>
      </c>
      <c r="P45" s="36" t="s">
        <v>291</v>
      </c>
      <c r="Q45" s="41" t="s">
        <v>138</v>
      </c>
    </row>
    <row r="46" s="12" customFormat="1" ht="70" customHeight="1" spans="1:17">
      <c r="A46" s="34" t="s">
        <v>58</v>
      </c>
      <c r="B46" s="35" t="s">
        <v>148</v>
      </c>
      <c r="C46" s="80" t="s">
        <v>62</v>
      </c>
      <c r="D46" s="81"/>
      <c r="E46" s="41" t="s">
        <v>294</v>
      </c>
      <c r="F46" s="85" t="s">
        <v>295</v>
      </c>
      <c r="G46" s="36" t="s">
        <v>291</v>
      </c>
      <c r="H46" s="36" t="s">
        <v>292</v>
      </c>
      <c r="I46" s="55">
        <v>14</v>
      </c>
      <c r="J46" s="59">
        <v>14</v>
      </c>
      <c r="K46" s="59"/>
      <c r="L46" s="36" t="s">
        <v>136</v>
      </c>
      <c r="M46" s="36">
        <v>265</v>
      </c>
      <c r="N46" s="36">
        <v>8</v>
      </c>
      <c r="O46" s="65" t="s">
        <v>296</v>
      </c>
      <c r="P46" s="36" t="s">
        <v>291</v>
      </c>
      <c r="Q46" s="41" t="s">
        <v>175</v>
      </c>
    </row>
    <row r="47" s="12" customFormat="1" ht="70" customHeight="1" spans="1:17">
      <c r="A47" s="34" t="s">
        <v>13</v>
      </c>
      <c r="B47" s="36" t="s">
        <v>15</v>
      </c>
      <c r="C47" s="36" t="s">
        <v>17</v>
      </c>
      <c r="D47" s="36"/>
      <c r="E47" s="36" t="s">
        <v>297</v>
      </c>
      <c r="F47" s="42" t="s">
        <v>298</v>
      </c>
      <c r="G47" s="36" t="s">
        <v>291</v>
      </c>
      <c r="H47" s="36" t="s">
        <v>292</v>
      </c>
      <c r="I47" s="55">
        <v>55</v>
      </c>
      <c r="J47" s="36">
        <v>55</v>
      </c>
      <c r="K47" s="36"/>
      <c r="L47" s="36" t="s">
        <v>136</v>
      </c>
      <c r="M47" s="36">
        <v>265</v>
      </c>
      <c r="N47" s="36">
        <v>8</v>
      </c>
      <c r="O47" s="42" t="s">
        <v>299</v>
      </c>
      <c r="P47" s="36" t="s">
        <v>291</v>
      </c>
      <c r="Q47" s="41" t="s">
        <v>175</v>
      </c>
    </row>
    <row r="48" s="12" customFormat="1" ht="61" customHeight="1" spans="1:17">
      <c r="A48" s="34" t="s">
        <v>13</v>
      </c>
      <c r="B48" s="47" t="s">
        <v>28</v>
      </c>
      <c r="C48" s="58" t="s">
        <v>29</v>
      </c>
      <c r="D48" s="38"/>
      <c r="E48" s="36" t="s">
        <v>300</v>
      </c>
      <c r="F48" s="37" t="s">
        <v>301</v>
      </c>
      <c r="G48" s="36" t="s">
        <v>291</v>
      </c>
      <c r="H48" s="47" t="s">
        <v>302</v>
      </c>
      <c r="I48" s="55">
        <v>135</v>
      </c>
      <c r="J48" s="47">
        <v>135</v>
      </c>
      <c r="K48" s="38"/>
      <c r="L48" s="47" t="s">
        <v>136</v>
      </c>
      <c r="M48" s="47">
        <v>348</v>
      </c>
      <c r="N48" s="47">
        <v>8</v>
      </c>
      <c r="O48" s="42" t="s">
        <v>303</v>
      </c>
      <c r="P48" s="47" t="s">
        <v>291</v>
      </c>
      <c r="Q48" s="47" t="s">
        <v>175</v>
      </c>
    </row>
    <row r="49" s="12" customFormat="1" ht="61" customHeight="1" spans="1:17">
      <c r="A49" s="34" t="s">
        <v>58</v>
      </c>
      <c r="B49" s="35" t="s">
        <v>148</v>
      </c>
      <c r="C49" s="40" t="s">
        <v>41</v>
      </c>
      <c r="D49" s="40"/>
      <c r="E49" s="34" t="s">
        <v>304</v>
      </c>
      <c r="F49" s="65" t="s">
        <v>305</v>
      </c>
      <c r="G49" s="47" t="s">
        <v>275</v>
      </c>
      <c r="H49" s="34" t="s">
        <v>306</v>
      </c>
      <c r="I49" s="55">
        <v>35</v>
      </c>
      <c r="J49" s="38">
        <v>35</v>
      </c>
      <c r="K49" s="34"/>
      <c r="L49" s="34" t="s">
        <v>136</v>
      </c>
      <c r="M49" s="50">
        <v>675</v>
      </c>
      <c r="N49" s="34">
        <v>68</v>
      </c>
      <c r="O49" s="65" t="s">
        <v>307</v>
      </c>
      <c r="P49" s="34" t="s">
        <v>275</v>
      </c>
      <c r="Q49" s="49" t="s">
        <v>175</v>
      </c>
    </row>
    <row r="50" s="12" customFormat="1" ht="61" customHeight="1" spans="1:17">
      <c r="A50" s="34" t="s">
        <v>13</v>
      </c>
      <c r="B50" s="34" t="s">
        <v>15</v>
      </c>
      <c r="C50" s="40" t="s">
        <v>18</v>
      </c>
      <c r="D50" s="40"/>
      <c r="E50" s="34" t="s">
        <v>308</v>
      </c>
      <c r="F50" s="65" t="s">
        <v>309</v>
      </c>
      <c r="G50" s="47" t="s">
        <v>275</v>
      </c>
      <c r="H50" s="34" t="s">
        <v>306</v>
      </c>
      <c r="I50" s="55">
        <v>55</v>
      </c>
      <c r="J50" s="34">
        <v>55</v>
      </c>
      <c r="K50" s="49"/>
      <c r="L50" s="34" t="s">
        <v>136</v>
      </c>
      <c r="M50" s="50">
        <v>675</v>
      </c>
      <c r="N50" s="34">
        <v>68</v>
      </c>
      <c r="O50" s="65" t="s">
        <v>310</v>
      </c>
      <c r="P50" s="49" t="s">
        <v>275</v>
      </c>
      <c r="Q50" s="49" t="s">
        <v>147</v>
      </c>
    </row>
    <row r="51" s="12" customFormat="1" ht="61" customHeight="1" spans="1:17">
      <c r="A51" s="34" t="s">
        <v>13</v>
      </c>
      <c r="B51" s="49" t="s">
        <v>15</v>
      </c>
      <c r="C51" s="40" t="s">
        <v>17</v>
      </c>
      <c r="D51" s="86"/>
      <c r="E51" s="44" t="s">
        <v>311</v>
      </c>
      <c r="F51" s="87" t="s">
        <v>312</v>
      </c>
      <c r="G51" s="47" t="s">
        <v>275</v>
      </c>
      <c r="H51" s="44" t="s">
        <v>313</v>
      </c>
      <c r="I51" s="55">
        <v>150</v>
      </c>
      <c r="J51" s="44">
        <v>150</v>
      </c>
      <c r="K51" s="86"/>
      <c r="L51" s="34" t="s">
        <v>136</v>
      </c>
      <c r="M51" s="44">
        <v>121</v>
      </c>
      <c r="N51" s="44">
        <v>1</v>
      </c>
      <c r="O51" s="87" t="s">
        <v>314</v>
      </c>
      <c r="P51" s="49" t="s">
        <v>275</v>
      </c>
      <c r="Q51" s="35" t="s">
        <v>138</v>
      </c>
    </row>
    <row r="52" s="6" customFormat="1" ht="61" customHeight="1" spans="1:17">
      <c r="A52" s="34" t="s">
        <v>13</v>
      </c>
      <c r="B52" s="47" t="s">
        <v>28</v>
      </c>
      <c r="C52" s="58" t="s">
        <v>29</v>
      </c>
      <c r="D52" s="38"/>
      <c r="E52" s="44" t="s">
        <v>315</v>
      </c>
      <c r="F52" s="88" t="s">
        <v>316</v>
      </c>
      <c r="G52" s="47" t="s">
        <v>317</v>
      </c>
      <c r="H52" s="47" t="s">
        <v>318</v>
      </c>
      <c r="I52" s="55">
        <v>120</v>
      </c>
      <c r="J52" s="38">
        <v>120</v>
      </c>
      <c r="K52" s="38"/>
      <c r="L52" s="40" t="s">
        <v>136</v>
      </c>
      <c r="M52" s="47">
        <v>55</v>
      </c>
      <c r="N52" s="47">
        <v>16</v>
      </c>
      <c r="O52" s="42" t="s">
        <v>319</v>
      </c>
      <c r="P52" s="47" t="s">
        <v>317</v>
      </c>
      <c r="Q52" s="49" t="s">
        <v>138</v>
      </c>
    </row>
    <row r="53" s="6" customFormat="1" ht="102" customHeight="1" spans="1:17">
      <c r="A53" s="34" t="s">
        <v>13</v>
      </c>
      <c r="B53" s="89" t="s">
        <v>15</v>
      </c>
      <c r="C53" s="83" t="s">
        <v>17</v>
      </c>
      <c r="D53" s="84"/>
      <c r="E53" s="90" t="s">
        <v>320</v>
      </c>
      <c r="F53" s="91" t="s">
        <v>321</v>
      </c>
      <c r="G53" s="34" t="s">
        <v>322</v>
      </c>
      <c r="H53" s="72" t="s">
        <v>323</v>
      </c>
      <c r="I53" s="55">
        <v>90</v>
      </c>
      <c r="J53" s="35">
        <v>90</v>
      </c>
      <c r="K53" s="116"/>
      <c r="L53" s="89" t="s">
        <v>136</v>
      </c>
      <c r="M53" s="117">
        <v>346</v>
      </c>
      <c r="N53" s="117">
        <v>44</v>
      </c>
      <c r="O53" s="91" t="s">
        <v>324</v>
      </c>
      <c r="P53" s="34" t="s">
        <v>322</v>
      </c>
      <c r="Q53" s="119" t="s">
        <v>175</v>
      </c>
    </row>
    <row r="54" s="6" customFormat="1" ht="56" customHeight="1" spans="1:17">
      <c r="A54" s="34" t="s">
        <v>58</v>
      </c>
      <c r="B54" s="35" t="s">
        <v>148</v>
      </c>
      <c r="C54" s="39" t="s">
        <v>193</v>
      </c>
      <c r="D54" s="92"/>
      <c r="E54" s="36" t="s">
        <v>325</v>
      </c>
      <c r="F54" s="42" t="s">
        <v>326</v>
      </c>
      <c r="G54" s="34" t="s">
        <v>322</v>
      </c>
      <c r="H54" s="35" t="s">
        <v>323</v>
      </c>
      <c r="I54" s="55">
        <v>120</v>
      </c>
      <c r="J54" s="44">
        <v>120</v>
      </c>
      <c r="K54" s="44"/>
      <c r="L54" s="89" t="s">
        <v>136</v>
      </c>
      <c r="M54" s="38">
        <v>452</v>
      </c>
      <c r="N54" s="38">
        <v>61</v>
      </c>
      <c r="O54" s="65" t="s">
        <v>327</v>
      </c>
      <c r="P54" s="34" t="s">
        <v>322</v>
      </c>
      <c r="Q54" s="34" t="s">
        <v>175</v>
      </c>
    </row>
    <row r="55" s="6" customFormat="1" ht="56" customHeight="1" spans="1:17">
      <c r="A55" s="34" t="s">
        <v>13</v>
      </c>
      <c r="B55" s="72" t="s">
        <v>28</v>
      </c>
      <c r="C55" s="58" t="s">
        <v>29</v>
      </c>
      <c r="D55" s="72"/>
      <c r="E55" s="34" t="s">
        <v>328</v>
      </c>
      <c r="F55" s="93" t="s">
        <v>329</v>
      </c>
      <c r="G55" s="72" t="s">
        <v>330</v>
      </c>
      <c r="H55" s="72" t="s">
        <v>331</v>
      </c>
      <c r="I55" s="55">
        <v>95</v>
      </c>
      <c r="J55" s="72">
        <v>95</v>
      </c>
      <c r="K55" s="72"/>
      <c r="L55" s="72" t="s">
        <v>136</v>
      </c>
      <c r="M55" s="72">
        <v>370</v>
      </c>
      <c r="N55" s="72">
        <v>55</v>
      </c>
      <c r="O55" s="65" t="s">
        <v>332</v>
      </c>
      <c r="P55" s="72" t="s">
        <v>330</v>
      </c>
      <c r="Q55" s="72" t="s">
        <v>138</v>
      </c>
    </row>
    <row r="56" s="6" customFormat="1" ht="56" customHeight="1" spans="1:17">
      <c r="A56" s="34" t="s">
        <v>58</v>
      </c>
      <c r="B56" s="35" t="s">
        <v>148</v>
      </c>
      <c r="C56" s="39" t="s">
        <v>62</v>
      </c>
      <c r="D56" s="81"/>
      <c r="E56" s="34" t="s">
        <v>333</v>
      </c>
      <c r="F56" s="82" t="s">
        <v>334</v>
      </c>
      <c r="G56" s="72" t="s">
        <v>330</v>
      </c>
      <c r="H56" s="72" t="s">
        <v>331</v>
      </c>
      <c r="I56" s="55">
        <v>42</v>
      </c>
      <c r="J56" s="95">
        <v>42</v>
      </c>
      <c r="K56" s="73"/>
      <c r="L56" s="95" t="s">
        <v>136</v>
      </c>
      <c r="M56" s="72">
        <v>370</v>
      </c>
      <c r="N56" s="72">
        <v>55</v>
      </c>
      <c r="O56" s="118" t="s">
        <v>335</v>
      </c>
      <c r="P56" s="95" t="s">
        <v>264</v>
      </c>
      <c r="Q56" s="80" t="s">
        <v>175</v>
      </c>
    </row>
    <row r="57" s="13" customFormat="1" ht="60" customHeight="1" spans="1:17">
      <c r="A57" s="52" t="s">
        <v>13</v>
      </c>
      <c r="B57" s="52" t="s">
        <v>15</v>
      </c>
      <c r="C57" s="40" t="s">
        <v>17</v>
      </c>
      <c r="D57" s="52"/>
      <c r="E57" s="49" t="s">
        <v>336</v>
      </c>
      <c r="F57" s="66" t="s">
        <v>337</v>
      </c>
      <c r="G57" s="49" t="s">
        <v>338</v>
      </c>
      <c r="H57" s="49" t="s">
        <v>339</v>
      </c>
      <c r="I57" s="49">
        <v>128</v>
      </c>
      <c r="J57" s="49">
        <v>128</v>
      </c>
      <c r="K57" s="40"/>
      <c r="L57" s="40" t="s">
        <v>136</v>
      </c>
      <c r="M57" s="44">
        <v>347</v>
      </c>
      <c r="N57" s="44">
        <v>49</v>
      </c>
      <c r="O57" s="71" t="s">
        <v>340</v>
      </c>
      <c r="P57" s="40" t="s">
        <v>338</v>
      </c>
      <c r="Q57" s="72" t="s">
        <v>138</v>
      </c>
    </row>
    <row r="58" s="6" customFormat="1" ht="60" customHeight="1" spans="1:17">
      <c r="A58" s="34" t="s">
        <v>13</v>
      </c>
      <c r="B58" s="47" t="s">
        <v>23</v>
      </c>
      <c r="C58" s="40" t="s">
        <v>25</v>
      </c>
      <c r="D58" s="47"/>
      <c r="E58" s="34" t="s">
        <v>341</v>
      </c>
      <c r="F58" s="65" t="s">
        <v>342</v>
      </c>
      <c r="G58" s="38" t="s">
        <v>343</v>
      </c>
      <c r="H58" s="38" t="s">
        <v>344</v>
      </c>
      <c r="I58" s="55">
        <v>50</v>
      </c>
      <c r="J58" s="38">
        <v>50</v>
      </c>
      <c r="K58" s="38"/>
      <c r="L58" s="38" t="s">
        <v>136</v>
      </c>
      <c r="M58" s="34">
        <v>720</v>
      </c>
      <c r="N58" s="34">
        <v>213</v>
      </c>
      <c r="O58" s="65" t="s">
        <v>345</v>
      </c>
      <c r="P58" s="38" t="s">
        <v>343</v>
      </c>
      <c r="Q58" s="40" t="s">
        <v>138</v>
      </c>
    </row>
    <row r="59" s="12" customFormat="1" ht="75" customHeight="1" spans="1:17">
      <c r="A59" s="80" t="s">
        <v>13</v>
      </c>
      <c r="B59" s="80" t="s">
        <v>15</v>
      </c>
      <c r="C59" s="80" t="s">
        <v>18</v>
      </c>
      <c r="D59" s="41"/>
      <c r="E59" s="41" t="s">
        <v>346</v>
      </c>
      <c r="F59" s="85" t="s">
        <v>347</v>
      </c>
      <c r="G59" s="41" t="s">
        <v>264</v>
      </c>
      <c r="H59" s="41" t="s">
        <v>348</v>
      </c>
      <c r="I59" s="59">
        <v>300</v>
      </c>
      <c r="J59" s="59">
        <v>300</v>
      </c>
      <c r="K59" s="59"/>
      <c r="L59" s="34" t="s">
        <v>136</v>
      </c>
      <c r="M59" s="34">
        <v>426</v>
      </c>
      <c r="N59" s="34">
        <v>65</v>
      </c>
      <c r="O59" s="65" t="s">
        <v>349</v>
      </c>
      <c r="P59" s="34" t="s">
        <v>264</v>
      </c>
      <c r="Q59" s="34" t="s">
        <v>147</v>
      </c>
    </row>
    <row r="60" s="6" customFormat="1" ht="65" customHeight="1" spans="1:17">
      <c r="A60" s="34" t="s">
        <v>58</v>
      </c>
      <c r="B60" s="35" t="s">
        <v>148</v>
      </c>
      <c r="C60" s="34" t="s">
        <v>41</v>
      </c>
      <c r="D60" s="81"/>
      <c r="E60" s="34" t="s">
        <v>350</v>
      </c>
      <c r="F60" s="65" t="s">
        <v>351</v>
      </c>
      <c r="G60" s="34" t="s">
        <v>264</v>
      </c>
      <c r="H60" s="34" t="s">
        <v>352</v>
      </c>
      <c r="I60" s="55">
        <v>30</v>
      </c>
      <c r="J60" s="59">
        <v>30</v>
      </c>
      <c r="K60" s="59"/>
      <c r="L60" s="34" t="s">
        <v>136</v>
      </c>
      <c r="M60" s="59">
        <v>60</v>
      </c>
      <c r="N60" s="59">
        <v>10</v>
      </c>
      <c r="O60" s="65" t="s">
        <v>353</v>
      </c>
      <c r="P60" s="34" t="s">
        <v>264</v>
      </c>
      <c r="Q60" s="47" t="s">
        <v>175</v>
      </c>
    </row>
    <row r="61" s="6" customFormat="1" ht="65" customHeight="1" spans="1:17">
      <c r="A61" s="34" t="s">
        <v>13</v>
      </c>
      <c r="B61" s="34" t="s">
        <v>28</v>
      </c>
      <c r="C61" s="58" t="s">
        <v>29</v>
      </c>
      <c r="D61" s="81"/>
      <c r="E61" s="34" t="s">
        <v>354</v>
      </c>
      <c r="F61" s="65" t="s">
        <v>355</v>
      </c>
      <c r="G61" s="34" t="s">
        <v>264</v>
      </c>
      <c r="H61" s="34" t="s">
        <v>352</v>
      </c>
      <c r="I61" s="55">
        <v>430</v>
      </c>
      <c r="J61" s="94">
        <v>430</v>
      </c>
      <c r="K61" s="94"/>
      <c r="L61" s="34" t="s">
        <v>136</v>
      </c>
      <c r="M61" s="34">
        <v>303</v>
      </c>
      <c r="N61" s="34">
        <v>31</v>
      </c>
      <c r="O61" s="65" t="s">
        <v>356</v>
      </c>
      <c r="P61" s="34" t="s">
        <v>264</v>
      </c>
      <c r="Q61" s="34" t="s">
        <v>138</v>
      </c>
    </row>
    <row r="62" s="6" customFormat="1" ht="77" customHeight="1" spans="1:17">
      <c r="A62" s="34" t="s">
        <v>13</v>
      </c>
      <c r="B62" s="47" t="s">
        <v>23</v>
      </c>
      <c r="C62" s="40" t="s">
        <v>25</v>
      </c>
      <c r="D62" s="81"/>
      <c r="E62" s="34" t="s">
        <v>357</v>
      </c>
      <c r="F62" s="82" t="s">
        <v>358</v>
      </c>
      <c r="G62" s="94" t="s">
        <v>264</v>
      </c>
      <c r="H62" s="94" t="s">
        <v>359</v>
      </c>
      <c r="I62" s="55">
        <v>120</v>
      </c>
      <c r="J62" s="94">
        <v>120</v>
      </c>
      <c r="K62" s="94"/>
      <c r="L62" s="94" t="s">
        <v>136</v>
      </c>
      <c r="M62" s="94">
        <v>372</v>
      </c>
      <c r="N62" s="94">
        <v>59</v>
      </c>
      <c r="O62" s="65" t="s">
        <v>360</v>
      </c>
      <c r="P62" s="94" t="s">
        <v>264</v>
      </c>
      <c r="Q62" s="94" t="s">
        <v>138</v>
      </c>
    </row>
    <row r="63" s="6" customFormat="1" ht="65" customHeight="1" spans="1:17">
      <c r="A63" s="34" t="s">
        <v>58</v>
      </c>
      <c r="B63" s="35" t="s">
        <v>148</v>
      </c>
      <c r="C63" s="39" t="s">
        <v>62</v>
      </c>
      <c r="D63" s="81"/>
      <c r="E63" s="34" t="s">
        <v>361</v>
      </c>
      <c r="F63" s="82" t="s">
        <v>362</v>
      </c>
      <c r="G63" s="95" t="s">
        <v>264</v>
      </c>
      <c r="H63" s="95" t="s">
        <v>359</v>
      </c>
      <c r="I63" s="55">
        <v>70</v>
      </c>
      <c r="J63" s="95">
        <v>70</v>
      </c>
      <c r="K63" s="73"/>
      <c r="L63" s="95" t="s">
        <v>136</v>
      </c>
      <c r="M63" s="95">
        <v>372</v>
      </c>
      <c r="N63" s="95">
        <v>59</v>
      </c>
      <c r="O63" s="118" t="s">
        <v>363</v>
      </c>
      <c r="P63" s="95" t="s">
        <v>264</v>
      </c>
      <c r="Q63" s="80" t="s">
        <v>175</v>
      </c>
    </row>
    <row r="64" s="14" customFormat="1" ht="63" customHeight="1" spans="1:17">
      <c r="A64" s="96" t="s">
        <v>13</v>
      </c>
      <c r="B64" s="96" t="s">
        <v>28</v>
      </c>
      <c r="C64" s="96" t="s">
        <v>29</v>
      </c>
      <c r="D64" s="97"/>
      <c r="E64" s="98" t="s">
        <v>364</v>
      </c>
      <c r="F64" s="99" t="s">
        <v>365</v>
      </c>
      <c r="G64" s="100" t="s">
        <v>230</v>
      </c>
      <c r="H64" s="97" t="s">
        <v>366</v>
      </c>
      <c r="I64" s="97">
        <v>67.5</v>
      </c>
      <c r="J64" s="97">
        <v>67.5</v>
      </c>
      <c r="K64" s="97"/>
      <c r="L64" s="97" t="s">
        <v>136</v>
      </c>
      <c r="M64" s="97">
        <v>45</v>
      </c>
      <c r="N64" s="97">
        <v>3</v>
      </c>
      <c r="O64" s="99" t="s">
        <v>367</v>
      </c>
      <c r="P64" s="96" t="s">
        <v>138</v>
      </c>
      <c r="Q64" s="96" t="s">
        <v>138</v>
      </c>
    </row>
    <row r="65" s="14" customFormat="1" ht="63" customHeight="1" spans="1:17">
      <c r="A65" s="96" t="s">
        <v>13</v>
      </c>
      <c r="B65" s="96" t="s">
        <v>28</v>
      </c>
      <c r="C65" s="96" t="s">
        <v>29</v>
      </c>
      <c r="D65" s="97"/>
      <c r="E65" s="98" t="s">
        <v>368</v>
      </c>
      <c r="F65" s="99" t="s">
        <v>369</v>
      </c>
      <c r="G65" s="97" t="s">
        <v>222</v>
      </c>
      <c r="H65" s="97" t="s">
        <v>223</v>
      </c>
      <c r="I65" s="97">
        <v>150</v>
      </c>
      <c r="J65" s="97">
        <v>150</v>
      </c>
      <c r="K65" s="97"/>
      <c r="L65" s="97" t="s">
        <v>136</v>
      </c>
      <c r="M65" s="97">
        <v>101</v>
      </c>
      <c r="N65" s="97">
        <v>5</v>
      </c>
      <c r="O65" s="99" t="s">
        <v>370</v>
      </c>
      <c r="P65" s="96" t="s">
        <v>138</v>
      </c>
      <c r="Q65" s="96" t="s">
        <v>138</v>
      </c>
    </row>
    <row r="66" s="14" customFormat="1" ht="63" customHeight="1" spans="1:17">
      <c r="A66" s="96" t="s">
        <v>13</v>
      </c>
      <c r="B66" s="96" t="s">
        <v>28</v>
      </c>
      <c r="C66" s="96" t="s">
        <v>29</v>
      </c>
      <c r="D66" s="97"/>
      <c r="E66" s="98" t="s">
        <v>371</v>
      </c>
      <c r="F66" s="99" t="s">
        <v>372</v>
      </c>
      <c r="G66" s="97" t="s">
        <v>222</v>
      </c>
      <c r="H66" s="97" t="s">
        <v>373</v>
      </c>
      <c r="I66" s="97">
        <v>360</v>
      </c>
      <c r="J66" s="97">
        <v>360</v>
      </c>
      <c r="K66" s="97"/>
      <c r="L66" s="97" t="s">
        <v>136</v>
      </c>
      <c r="M66" s="97">
        <v>120</v>
      </c>
      <c r="N66" s="97">
        <v>4</v>
      </c>
      <c r="O66" s="99" t="s">
        <v>374</v>
      </c>
      <c r="P66" s="96" t="s">
        <v>138</v>
      </c>
      <c r="Q66" s="96" t="s">
        <v>138</v>
      </c>
    </row>
    <row r="67" s="14" customFormat="1" ht="63" customHeight="1" spans="1:17">
      <c r="A67" s="96" t="s">
        <v>13</v>
      </c>
      <c r="B67" s="96" t="s">
        <v>28</v>
      </c>
      <c r="C67" s="96" t="s">
        <v>29</v>
      </c>
      <c r="D67" s="97"/>
      <c r="E67" s="98" t="s">
        <v>375</v>
      </c>
      <c r="F67" s="99" t="s">
        <v>376</v>
      </c>
      <c r="G67" s="97" t="s">
        <v>222</v>
      </c>
      <c r="H67" s="97" t="s">
        <v>377</v>
      </c>
      <c r="I67" s="97">
        <v>255</v>
      </c>
      <c r="J67" s="97">
        <v>255</v>
      </c>
      <c r="K67" s="97"/>
      <c r="L67" s="97" t="s">
        <v>136</v>
      </c>
      <c r="M67" s="97">
        <v>73</v>
      </c>
      <c r="N67" s="97">
        <v>5</v>
      </c>
      <c r="O67" s="99" t="s">
        <v>378</v>
      </c>
      <c r="P67" s="96" t="s">
        <v>138</v>
      </c>
      <c r="Q67" s="96" t="s">
        <v>138</v>
      </c>
    </row>
    <row r="68" s="14" customFormat="1" ht="63" customHeight="1" spans="1:17">
      <c r="A68" s="96" t="s">
        <v>13</v>
      </c>
      <c r="B68" s="96" t="s">
        <v>28</v>
      </c>
      <c r="C68" s="96" t="s">
        <v>29</v>
      </c>
      <c r="D68" s="97"/>
      <c r="E68" s="98" t="s">
        <v>379</v>
      </c>
      <c r="F68" s="120" t="s">
        <v>380</v>
      </c>
      <c r="G68" s="96" t="s">
        <v>264</v>
      </c>
      <c r="H68" s="100" t="s">
        <v>348</v>
      </c>
      <c r="I68" s="97">
        <v>75</v>
      </c>
      <c r="J68" s="97">
        <v>75</v>
      </c>
      <c r="K68" s="97"/>
      <c r="L68" s="97" t="s">
        <v>136</v>
      </c>
      <c r="M68" s="97">
        <v>40</v>
      </c>
      <c r="N68" s="97">
        <v>2</v>
      </c>
      <c r="O68" s="99" t="s">
        <v>381</v>
      </c>
      <c r="P68" s="96" t="s">
        <v>138</v>
      </c>
      <c r="Q68" s="96" t="s">
        <v>138</v>
      </c>
    </row>
    <row r="69" s="14" customFormat="1" ht="63" customHeight="1" spans="1:17">
      <c r="A69" s="96" t="s">
        <v>13</v>
      </c>
      <c r="B69" s="96" t="s">
        <v>28</v>
      </c>
      <c r="C69" s="96" t="s">
        <v>29</v>
      </c>
      <c r="D69" s="97"/>
      <c r="E69" s="98" t="s">
        <v>382</v>
      </c>
      <c r="F69" s="120" t="s">
        <v>383</v>
      </c>
      <c r="G69" s="36" t="s">
        <v>330</v>
      </c>
      <c r="H69" s="121" t="s">
        <v>384</v>
      </c>
      <c r="I69" s="97">
        <v>300</v>
      </c>
      <c r="J69" s="97">
        <v>300</v>
      </c>
      <c r="K69" s="97"/>
      <c r="L69" s="97" t="s">
        <v>136</v>
      </c>
      <c r="M69" s="97">
        <v>98</v>
      </c>
      <c r="N69" s="97">
        <v>4</v>
      </c>
      <c r="O69" s="99" t="s">
        <v>385</v>
      </c>
      <c r="P69" s="96" t="s">
        <v>138</v>
      </c>
      <c r="Q69" s="96" t="s">
        <v>138</v>
      </c>
    </row>
    <row r="70" s="14" customFormat="1" ht="63" customHeight="1" spans="1:17">
      <c r="A70" s="96" t="s">
        <v>13</v>
      </c>
      <c r="B70" s="96" t="s">
        <v>28</v>
      </c>
      <c r="C70" s="96" t="s">
        <v>29</v>
      </c>
      <c r="D70" s="97"/>
      <c r="E70" s="98" t="s">
        <v>386</v>
      </c>
      <c r="F70" s="122" t="s">
        <v>387</v>
      </c>
      <c r="G70" s="36" t="s">
        <v>291</v>
      </c>
      <c r="H70" s="96" t="s">
        <v>292</v>
      </c>
      <c r="I70" s="97">
        <v>140</v>
      </c>
      <c r="J70" s="97">
        <v>140</v>
      </c>
      <c r="K70" s="97"/>
      <c r="L70" s="97" t="s">
        <v>136</v>
      </c>
      <c r="M70" s="97">
        <v>61</v>
      </c>
      <c r="N70" s="97">
        <v>3</v>
      </c>
      <c r="O70" s="99" t="s">
        <v>388</v>
      </c>
      <c r="P70" s="96" t="s">
        <v>138</v>
      </c>
      <c r="Q70" s="96" t="s">
        <v>138</v>
      </c>
    </row>
    <row r="71" s="14" customFormat="1" ht="63" customHeight="1" spans="1:17">
      <c r="A71" s="96" t="s">
        <v>13</v>
      </c>
      <c r="B71" s="96" t="s">
        <v>28</v>
      </c>
      <c r="C71" s="96" t="s">
        <v>29</v>
      </c>
      <c r="D71" s="97"/>
      <c r="E71" s="98" t="s">
        <v>389</v>
      </c>
      <c r="F71" s="122" t="s">
        <v>369</v>
      </c>
      <c r="G71" s="36" t="s">
        <v>291</v>
      </c>
      <c r="H71" s="96" t="s">
        <v>390</v>
      </c>
      <c r="I71" s="97">
        <v>200</v>
      </c>
      <c r="J71" s="97">
        <v>200</v>
      </c>
      <c r="K71" s="97"/>
      <c r="L71" s="97" t="s">
        <v>136</v>
      </c>
      <c r="M71" s="97">
        <v>93</v>
      </c>
      <c r="N71" s="97">
        <v>2</v>
      </c>
      <c r="O71" s="99" t="s">
        <v>391</v>
      </c>
      <c r="P71" s="96" t="s">
        <v>138</v>
      </c>
      <c r="Q71" s="96" t="s">
        <v>138</v>
      </c>
    </row>
    <row r="72" s="14" customFormat="1" ht="63" customHeight="1" spans="1:17">
      <c r="A72" s="96" t="s">
        <v>13</v>
      </c>
      <c r="B72" s="96" t="s">
        <v>28</v>
      </c>
      <c r="C72" s="96" t="s">
        <v>29</v>
      </c>
      <c r="D72" s="123"/>
      <c r="E72" s="98" t="s">
        <v>392</v>
      </c>
      <c r="F72" s="122" t="s">
        <v>393</v>
      </c>
      <c r="G72" s="36" t="s">
        <v>202</v>
      </c>
      <c r="H72" s="97" t="s">
        <v>394</v>
      </c>
      <c r="I72" s="97">
        <v>150</v>
      </c>
      <c r="J72" s="97">
        <v>150</v>
      </c>
      <c r="K72" s="97"/>
      <c r="L72" s="97" t="s">
        <v>136</v>
      </c>
      <c r="M72" s="97">
        <v>42</v>
      </c>
      <c r="N72" s="97">
        <v>1</v>
      </c>
      <c r="O72" s="99" t="s">
        <v>395</v>
      </c>
      <c r="P72" s="96" t="s">
        <v>138</v>
      </c>
      <c r="Q72" s="96" t="s">
        <v>138</v>
      </c>
    </row>
    <row r="73" s="14" customFormat="1" ht="63" customHeight="1" spans="1:17">
      <c r="A73" s="96" t="s">
        <v>13</v>
      </c>
      <c r="B73" s="96" t="s">
        <v>28</v>
      </c>
      <c r="C73" s="96" t="s">
        <v>29</v>
      </c>
      <c r="D73" s="123"/>
      <c r="E73" s="98" t="s">
        <v>396</v>
      </c>
      <c r="F73" s="122" t="s">
        <v>397</v>
      </c>
      <c r="G73" s="36" t="s">
        <v>202</v>
      </c>
      <c r="H73" s="97" t="s">
        <v>398</v>
      </c>
      <c r="I73" s="97">
        <v>111</v>
      </c>
      <c r="J73" s="97">
        <v>111</v>
      </c>
      <c r="K73" s="97"/>
      <c r="L73" s="97" t="s">
        <v>136</v>
      </c>
      <c r="M73" s="97">
        <v>28</v>
      </c>
      <c r="N73" s="97">
        <v>1</v>
      </c>
      <c r="O73" s="99" t="s">
        <v>399</v>
      </c>
      <c r="P73" s="96" t="s">
        <v>138</v>
      </c>
      <c r="Q73" s="96" t="s">
        <v>138</v>
      </c>
    </row>
    <row r="74" s="14" customFormat="1" ht="63" customHeight="1" spans="1:17">
      <c r="A74" s="96" t="s">
        <v>13</v>
      </c>
      <c r="B74" s="96" t="s">
        <v>28</v>
      </c>
      <c r="C74" s="96" t="s">
        <v>29</v>
      </c>
      <c r="D74" s="123"/>
      <c r="E74" s="98" t="s">
        <v>400</v>
      </c>
      <c r="F74" s="122" t="s">
        <v>401</v>
      </c>
      <c r="G74" s="36" t="s">
        <v>202</v>
      </c>
      <c r="H74" s="97" t="s">
        <v>402</v>
      </c>
      <c r="I74" s="97">
        <v>120</v>
      </c>
      <c r="J74" s="97">
        <v>120</v>
      </c>
      <c r="K74" s="97"/>
      <c r="L74" s="97" t="s">
        <v>136</v>
      </c>
      <c r="M74" s="97">
        <v>35</v>
      </c>
      <c r="N74" s="97">
        <v>1</v>
      </c>
      <c r="O74" s="99" t="s">
        <v>403</v>
      </c>
      <c r="P74" s="96" t="s">
        <v>138</v>
      </c>
      <c r="Q74" s="96" t="s">
        <v>138</v>
      </c>
    </row>
    <row r="75" s="14" customFormat="1" ht="63" customHeight="1" spans="1:17">
      <c r="A75" s="96" t="s">
        <v>13</v>
      </c>
      <c r="B75" s="96" t="s">
        <v>28</v>
      </c>
      <c r="C75" s="96" t="s">
        <v>29</v>
      </c>
      <c r="D75" s="123"/>
      <c r="E75" s="98" t="s">
        <v>404</v>
      </c>
      <c r="F75" s="122" t="s">
        <v>405</v>
      </c>
      <c r="G75" s="36" t="s">
        <v>202</v>
      </c>
      <c r="H75" s="97" t="s">
        <v>406</v>
      </c>
      <c r="I75" s="97">
        <v>450</v>
      </c>
      <c r="J75" s="97">
        <v>450</v>
      </c>
      <c r="K75" s="97"/>
      <c r="L75" s="97" t="s">
        <v>136</v>
      </c>
      <c r="M75" s="97">
        <v>85</v>
      </c>
      <c r="N75" s="97">
        <v>3</v>
      </c>
      <c r="O75" s="99" t="s">
        <v>407</v>
      </c>
      <c r="P75" s="96" t="s">
        <v>138</v>
      </c>
      <c r="Q75" s="96" t="s">
        <v>138</v>
      </c>
    </row>
    <row r="76" s="14" customFormat="1" ht="63" customHeight="1" spans="1:17">
      <c r="A76" s="96" t="s">
        <v>13</v>
      </c>
      <c r="B76" s="96" t="s">
        <v>28</v>
      </c>
      <c r="C76" s="96" t="s">
        <v>29</v>
      </c>
      <c r="D76" s="123"/>
      <c r="E76" s="98" t="s">
        <v>408</v>
      </c>
      <c r="F76" s="122" t="s">
        <v>409</v>
      </c>
      <c r="G76" s="36" t="s">
        <v>202</v>
      </c>
      <c r="H76" s="97" t="s">
        <v>410</v>
      </c>
      <c r="I76" s="97">
        <v>210</v>
      </c>
      <c r="J76" s="97">
        <v>210</v>
      </c>
      <c r="K76" s="97"/>
      <c r="L76" s="97" t="s">
        <v>136</v>
      </c>
      <c r="M76" s="97">
        <v>57</v>
      </c>
      <c r="N76" s="97">
        <v>2</v>
      </c>
      <c r="O76" s="99" t="s">
        <v>411</v>
      </c>
      <c r="P76" s="96" t="s">
        <v>138</v>
      </c>
      <c r="Q76" s="96" t="s">
        <v>138</v>
      </c>
    </row>
    <row r="77" s="14" customFormat="1" ht="63" customHeight="1" spans="1:17">
      <c r="A77" s="96" t="s">
        <v>13</v>
      </c>
      <c r="B77" s="96" t="s">
        <v>28</v>
      </c>
      <c r="C77" s="96" t="s">
        <v>29</v>
      </c>
      <c r="D77" s="123"/>
      <c r="E77" s="98" t="s">
        <v>412</v>
      </c>
      <c r="F77" s="122" t="s">
        <v>413</v>
      </c>
      <c r="G77" s="36" t="s">
        <v>202</v>
      </c>
      <c r="H77" s="97" t="s">
        <v>414</v>
      </c>
      <c r="I77" s="97">
        <v>135</v>
      </c>
      <c r="J77" s="97">
        <v>135</v>
      </c>
      <c r="K77" s="97"/>
      <c r="L77" s="97" t="s">
        <v>136</v>
      </c>
      <c r="M77" s="97">
        <v>33</v>
      </c>
      <c r="N77" s="97">
        <v>2</v>
      </c>
      <c r="O77" s="99" t="s">
        <v>415</v>
      </c>
      <c r="P77" s="96" t="s">
        <v>138</v>
      </c>
      <c r="Q77" s="96" t="s">
        <v>138</v>
      </c>
    </row>
    <row r="78" s="14" customFormat="1" ht="63" customHeight="1" spans="1:17">
      <c r="A78" s="96" t="s">
        <v>13</v>
      </c>
      <c r="B78" s="96" t="s">
        <v>28</v>
      </c>
      <c r="C78" s="96" t="s">
        <v>29</v>
      </c>
      <c r="D78" s="123"/>
      <c r="E78" s="98" t="s">
        <v>416</v>
      </c>
      <c r="F78" s="122" t="s">
        <v>401</v>
      </c>
      <c r="G78" s="36" t="s">
        <v>202</v>
      </c>
      <c r="H78" s="97" t="s">
        <v>417</v>
      </c>
      <c r="I78" s="97">
        <v>120</v>
      </c>
      <c r="J78" s="97">
        <v>120</v>
      </c>
      <c r="K78" s="97"/>
      <c r="L78" s="97" t="s">
        <v>136</v>
      </c>
      <c r="M78" s="97">
        <v>40</v>
      </c>
      <c r="N78" s="97">
        <v>3</v>
      </c>
      <c r="O78" s="99" t="s">
        <v>418</v>
      </c>
      <c r="P78" s="96" t="s">
        <v>138</v>
      </c>
      <c r="Q78" s="96" t="s">
        <v>138</v>
      </c>
    </row>
    <row r="79" s="14" customFormat="1" ht="63" customHeight="1" spans="1:17">
      <c r="A79" s="96" t="s">
        <v>13</v>
      </c>
      <c r="B79" s="96" t="s">
        <v>28</v>
      </c>
      <c r="C79" s="96" t="s">
        <v>29</v>
      </c>
      <c r="D79" s="123"/>
      <c r="E79" s="98" t="s">
        <v>419</v>
      </c>
      <c r="F79" s="122" t="s">
        <v>420</v>
      </c>
      <c r="G79" s="96" t="s">
        <v>421</v>
      </c>
      <c r="H79" s="97" t="s">
        <v>422</v>
      </c>
      <c r="I79" s="97">
        <v>204</v>
      </c>
      <c r="J79" s="97">
        <v>204</v>
      </c>
      <c r="K79" s="97"/>
      <c r="L79" s="97" t="s">
        <v>136</v>
      </c>
      <c r="M79" s="97">
        <v>52</v>
      </c>
      <c r="N79" s="97">
        <v>3</v>
      </c>
      <c r="O79" s="99" t="s">
        <v>423</v>
      </c>
      <c r="P79" s="96" t="s">
        <v>138</v>
      </c>
      <c r="Q79" s="96" t="s">
        <v>138</v>
      </c>
    </row>
    <row r="80" s="14" customFormat="1" ht="63" customHeight="1" spans="1:17">
      <c r="A80" s="96" t="s">
        <v>13</v>
      </c>
      <c r="B80" s="96" t="s">
        <v>28</v>
      </c>
      <c r="C80" s="96" t="s">
        <v>29</v>
      </c>
      <c r="D80" s="123"/>
      <c r="E80" s="98" t="s">
        <v>424</v>
      </c>
      <c r="F80" s="122" t="s">
        <v>425</v>
      </c>
      <c r="G80" s="55" t="s">
        <v>426</v>
      </c>
      <c r="H80" s="97" t="s">
        <v>427</v>
      </c>
      <c r="I80" s="97">
        <v>222</v>
      </c>
      <c r="J80" s="97">
        <v>222</v>
      </c>
      <c r="K80" s="97"/>
      <c r="L80" s="97" t="s">
        <v>136</v>
      </c>
      <c r="M80" s="97">
        <v>74</v>
      </c>
      <c r="N80" s="97">
        <v>3</v>
      </c>
      <c r="O80" s="99" t="s">
        <v>428</v>
      </c>
      <c r="P80" s="96" t="s">
        <v>138</v>
      </c>
      <c r="Q80" s="96" t="s">
        <v>138</v>
      </c>
    </row>
    <row r="81" s="14" customFormat="1" ht="63" customHeight="1" spans="1:17">
      <c r="A81" s="96" t="s">
        <v>13</v>
      </c>
      <c r="B81" s="96" t="s">
        <v>28</v>
      </c>
      <c r="C81" s="96" t="s">
        <v>29</v>
      </c>
      <c r="D81" s="123"/>
      <c r="E81" s="98" t="s">
        <v>429</v>
      </c>
      <c r="F81" s="122" t="s">
        <v>430</v>
      </c>
      <c r="G81" s="55" t="s">
        <v>426</v>
      </c>
      <c r="H81" s="97" t="s">
        <v>431</v>
      </c>
      <c r="I81" s="97">
        <v>165</v>
      </c>
      <c r="J81" s="97">
        <v>165</v>
      </c>
      <c r="K81" s="97"/>
      <c r="L81" s="97" t="s">
        <v>136</v>
      </c>
      <c r="M81" s="97">
        <v>69</v>
      </c>
      <c r="N81" s="97">
        <v>4</v>
      </c>
      <c r="O81" s="99" t="s">
        <v>432</v>
      </c>
      <c r="P81" s="96" t="s">
        <v>138</v>
      </c>
      <c r="Q81" s="96" t="s">
        <v>138</v>
      </c>
    </row>
    <row r="82" s="14" customFormat="1" ht="63" customHeight="1" spans="1:17">
      <c r="A82" s="96" t="s">
        <v>13</v>
      </c>
      <c r="B82" s="96" t="s">
        <v>28</v>
      </c>
      <c r="C82" s="96" t="s">
        <v>29</v>
      </c>
      <c r="D82" s="123"/>
      <c r="E82" s="98" t="s">
        <v>433</v>
      </c>
      <c r="F82" s="122" t="s">
        <v>434</v>
      </c>
      <c r="G82" s="55" t="s">
        <v>330</v>
      </c>
      <c r="H82" s="97" t="s">
        <v>435</v>
      </c>
      <c r="I82" s="97">
        <v>240</v>
      </c>
      <c r="J82" s="97">
        <v>240</v>
      </c>
      <c r="K82" s="97"/>
      <c r="L82" s="97" t="s">
        <v>136</v>
      </c>
      <c r="M82" s="97">
        <v>76</v>
      </c>
      <c r="N82" s="97">
        <v>7</v>
      </c>
      <c r="O82" s="99" t="s">
        <v>436</v>
      </c>
      <c r="P82" s="96" t="s">
        <v>138</v>
      </c>
      <c r="Q82" s="96" t="s">
        <v>138</v>
      </c>
    </row>
    <row r="83" s="14" customFormat="1" ht="63" customHeight="1" spans="1:17">
      <c r="A83" s="96" t="s">
        <v>13</v>
      </c>
      <c r="B83" s="96" t="s">
        <v>28</v>
      </c>
      <c r="C83" s="96" t="s">
        <v>29</v>
      </c>
      <c r="D83" s="123"/>
      <c r="E83" s="98" t="s">
        <v>437</v>
      </c>
      <c r="F83" s="122" t="s">
        <v>409</v>
      </c>
      <c r="G83" s="55" t="s">
        <v>330</v>
      </c>
      <c r="H83" s="97" t="s">
        <v>438</v>
      </c>
      <c r="I83" s="97">
        <v>210</v>
      </c>
      <c r="J83" s="97">
        <v>210</v>
      </c>
      <c r="K83" s="97"/>
      <c r="L83" s="97" t="s">
        <v>136</v>
      </c>
      <c r="M83" s="97">
        <v>46</v>
      </c>
      <c r="N83" s="97">
        <v>6</v>
      </c>
      <c r="O83" s="99" t="s">
        <v>439</v>
      </c>
      <c r="P83" s="96" t="s">
        <v>138</v>
      </c>
      <c r="Q83" s="96" t="s">
        <v>138</v>
      </c>
    </row>
    <row r="84" s="14" customFormat="1" ht="63" customHeight="1" spans="1:17">
      <c r="A84" s="96" t="s">
        <v>13</v>
      </c>
      <c r="B84" s="96" t="s">
        <v>28</v>
      </c>
      <c r="C84" s="96" t="s">
        <v>29</v>
      </c>
      <c r="D84" s="123"/>
      <c r="E84" s="98" t="s">
        <v>440</v>
      </c>
      <c r="F84" s="122" t="s">
        <v>441</v>
      </c>
      <c r="G84" s="55" t="s">
        <v>330</v>
      </c>
      <c r="H84" s="97" t="s">
        <v>442</v>
      </c>
      <c r="I84" s="97">
        <v>300</v>
      </c>
      <c r="J84" s="97">
        <v>300</v>
      </c>
      <c r="K84" s="97"/>
      <c r="L84" s="97" t="s">
        <v>136</v>
      </c>
      <c r="M84" s="97">
        <v>89</v>
      </c>
      <c r="N84" s="97">
        <v>7</v>
      </c>
      <c r="O84" s="99" t="s">
        <v>443</v>
      </c>
      <c r="P84" s="96" t="s">
        <v>138</v>
      </c>
      <c r="Q84" s="96" t="s">
        <v>138</v>
      </c>
    </row>
    <row r="85" s="14" customFormat="1" ht="63" customHeight="1" spans="1:17">
      <c r="A85" s="96" t="s">
        <v>13</v>
      </c>
      <c r="B85" s="96" t="s">
        <v>28</v>
      </c>
      <c r="C85" s="96" t="s">
        <v>29</v>
      </c>
      <c r="D85" s="123"/>
      <c r="E85" s="98" t="s">
        <v>444</v>
      </c>
      <c r="F85" s="122" t="s">
        <v>445</v>
      </c>
      <c r="G85" s="55" t="s">
        <v>230</v>
      </c>
      <c r="H85" s="97" t="s">
        <v>446</v>
      </c>
      <c r="I85" s="97">
        <v>129</v>
      </c>
      <c r="J85" s="97">
        <v>129</v>
      </c>
      <c r="K85" s="97"/>
      <c r="L85" s="97" t="s">
        <v>136</v>
      </c>
      <c r="M85" s="97">
        <v>43</v>
      </c>
      <c r="N85" s="97">
        <v>5</v>
      </c>
      <c r="O85" s="99" t="s">
        <v>447</v>
      </c>
      <c r="P85" s="96" t="s">
        <v>138</v>
      </c>
      <c r="Q85" s="96" t="s">
        <v>138</v>
      </c>
    </row>
    <row r="86" s="14" customFormat="1" ht="63" customHeight="1" spans="1:17">
      <c r="A86" s="96" t="s">
        <v>13</v>
      </c>
      <c r="B86" s="96" t="s">
        <v>28</v>
      </c>
      <c r="C86" s="96" t="s">
        <v>29</v>
      </c>
      <c r="D86" s="123"/>
      <c r="E86" s="98" t="s">
        <v>448</v>
      </c>
      <c r="F86" s="122" t="s">
        <v>449</v>
      </c>
      <c r="G86" s="55" t="s">
        <v>230</v>
      </c>
      <c r="H86" s="97" t="s">
        <v>450</v>
      </c>
      <c r="I86" s="97">
        <v>165</v>
      </c>
      <c r="J86" s="97">
        <v>165</v>
      </c>
      <c r="K86" s="97"/>
      <c r="L86" s="97" t="s">
        <v>136</v>
      </c>
      <c r="M86" s="97">
        <v>53</v>
      </c>
      <c r="N86" s="97">
        <v>5</v>
      </c>
      <c r="O86" s="99" t="s">
        <v>451</v>
      </c>
      <c r="P86" s="96" t="s">
        <v>138</v>
      </c>
      <c r="Q86" s="96" t="s">
        <v>138</v>
      </c>
    </row>
    <row r="87" s="14" customFormat="1" ht="63" customHeight="1" spans="1:17">
      <c r="A87" s="96" t="s">
        <v>13</v>
      </c>
      <c r="B87" s="96" t="s">
        <v>28</v>
      </c>
      <c r="C87" s="96" t="s">
        <v>29</v>
      </c>
      <c r="D87" s="123"/>
      <c r="E87" s="98" t="s">
        <v>452</v>
      </c>
      <c r="F87" s="122" t="s">
        <v>453</v>
      </c>
      <c r="G87" s="55" t="s">
        <v>230</v>
      </c>
      <c r="H87" s="97" t="s">
        <v>454</v>
      </c>
      <c r="I87" s="97">
        <v>210</v>
      </c>
      <c r="J87" s="97">
        <v>210</v>
      </c>
      <c r="K87" s="97"/>
      <c r="L87" s="97" t="s">
        <v>136</v>
      </c>
      <c r="M87" s="97">
        <v>70</v>
      </c>
      <c r="N87" s="97">
        <v>5</v>
      </c>
      <c r="O87" s="99" t="s">
        <v>455</v>
      </c>
      <c r="P87" s="96" t="s">
        <v>138</v>
      </c>
      <c r="Q87" s="96" t="s">
        <v>138</v>
      </c>
    </row>
    <row r="88" s="14" customFormat="1" ht="63" customHeight="1" spans="1:17">
      <c r="A88" s="96" t="s">
        <v>13</v>
      </c>
      <c r="B88" s="96" t="s">
        <v>28</v>
      </c>
      <c r="C88" s="96" t="s">
        <v>29</v>
      </c>
      <c r="D88" s="123"/>
      <c r="E88" s="98" t="s">
        <v>456</v>
      </c>
      <c r="F88" s="122" t="s">
        <v>401</v>
      </c>
      <c r="G88" s="55" t="s">
        <v>238</v>
      </c>
      <c r="H88" s="97" t="s">
        <v>457</v>
      </c>
      <c r="I88" s="97">
        <v>120</v>
      </c>
      <c r="J88" s="97">
        <v>120</v>
      </c>
      <c r="K88" s="97"/>
      <c r="L88" s="97" t="s">
        <v>136</v>
      </c>
      <c r="M88" s="97">
        <v>43</v>
      </c>
      <c r="N88" s="97">
        <v>4</v>
      </c>
      <c r="O88" s="99" t="s">
        <v>458</v>
      </c>
      <c r="P88" s="96" t="s">
        <v>138</v>
      </c>
      <c r="Q88" s="96" t="s">
        <v>138</v>
      </c>
    </row>
    <row r="89" s="14" customFormat="1" ht="63" customHeight="1" spans="1:17">
      <c r="A89" s="96" t="s">
        <v>13</v>
      </c>
      <c r="B89" s="96" t="s">
        <v>28</v>
      </c>
      <c r="C89" s="96" t="s">
        <v>29</v>
      </c>
      <c r="D89" s="123"/>
      <c r="E89" s="98" t="s">
        <v>459</v>
      </c>
      <c r="F89" s="122" t="s">
        <v>460</v>
      </c>
      <c r="G89" s="55" t="s">
        <v>264</v>
      </c>
      <c r="H89" s="55" t="s">
        <v>348</v>
      </c>
      <c r="I89" s="97">
        <v>390</v>
      </c>
      <c r="J89" s="97">
        <v>390</v>
      </c>
      <c r="K89" s="97"/>
      <c r="L89" s="97" t="s">
        <v>136</v>
      </c>
      <c r="M89" s="97">
        <v>133</v>
      </c>
      <c r="N89" s="97">
        <v>9</v>
      </c>
      <c r="O89" s="99" t="s">
        <v>461</v>
      </c>
      <c r="P89" s="96" t="s">
        <v>138</v>
      </c>
      <c r="Q89" s="96" t="s">
        <v>138</v>
      </c>
    </row>
    <row r="90" s="14" customFormat="1" ht="63" customHeight="1" spans="1:17">
      <c r="A90" s="96" t="s">
        <v>13</v>
      </c>
      <c r="B90" s="96" t="s">
        <v>28</v>
      </c>
      <c r="C90" s="96" t="s">
        <v>29</v>
      </c>
      <c r="D90" s="123"/>
      <c r="E90" s="98" t="s">
        <v>462</v>
      </c>
      <c r="F90" s="122" t="s">
        <v>463</v>
      </c>
      <c r="G90" s="55" t="s">
        <v>275</v>
      </c>
      <c r="H90" s="55" t="s">
        <v>464</v>
      </c>
      <c r="I90" s="97">
        <v>600</v>
      </c>
      <c r="J90" s="97">
        <v>600</v>
      </c>
      <c r="K90" s="97"/>
      <c r="L90" s="97" t="s">
        <v>136</v>
      </c>
      <c r="M90" s="97">
        <v>202</v>
      </c>
      <c r="N90" s="97">
        <v>12</v>
      </c>
      <c r="O90" s="99" t="s">
        <v>465</v>
      </c>
      <c r="P90" s="96" t="s">
        <v>138</v>
      </c>
      <c r="Q90" s="96" t="s">
        <v>138</v>
      </c>
    </row>
    <row r="91" s="6" customFormat="1" ht="63" customHeight="1" spans="1:17">
      <c r="A91" s="96" t="s">
        <v>13</v>
      </c>
      <c r="B91" s="96" t="s">
        <v>28</v>
      </c>
      <c r="C91" s="96" t="s">
        <v>29</v>
      </c>
      <c r="D91" s="97"/>
      <c r="E91" s="98" t="s">
        <v>466</v>
      </c>
      <c r="F91" s="122" t="s">
        <v>467</v>
      </c>
      <c r="G91" s="98" t="s">
        <v>196</v>
      </c>
      <c r="H91" s="98" t="s">
        <v>468</v>
      </c>
      <c r="I91" s="97">
        <v>12</v>
      </c>
      <c r="J91" s="97">
        <v>12</v>
      </c>
      <c r="K91" s="97"/>
      <c r="L91" s="97" t="s">
        <v>136</v>
      </c>
      <c r="M91" s="97">
        <v>8</v>
      </c>
      <c r="N91" s="97">
        <v>2</v>
      </c>
      <c r="O91" s="99" t="s">
        <v>469</v>
      </c>
      <c r="P91" s="96" t="s">
        <v>138</v>
      </c>
      <c r="Q91" s="96" t="s">
        <v>138</v>
      </c>
    </row>
    <row r="92" s="6" customFormat="1" ht="63" customHeight="1" spans="1:17">
      <c r="A92" s="96" t="s">
        <v>13</v>
      </c>
      <c r="B92" s="96" t="s">
        <v>28</v>
      </c>
      <c r="C92" s="96" t="s">
        <v>29</v>
      </c>
      <c r="D92" s="97"/>
      <c r="E92" s="98" t="s">
        <v>470</v>
      </c>
      <c r="F92" s="122" t="s">
        <v>471</v>
      </c>
      <c r="G92" s="98" t="s">
        <v>322</v>
      </c>
      <c r="H92" s="98" t="s">
        <v>472</v>
      </c>
      <c r="I92" s="97">
        <v>24</v>
      </c>
      <c r="J92" s="97">
        <v>24</v>
      </c>
      <c r="K92" s="97"/>
      <c r="L92" s="97" t="s">
        <v>136</v>
      </c>
      <c r="M92" s="97">
        <v>28</v>
      </c>
      <c r="N92" s="97">
        <v>7</v>
      </c>
      <c r="O92" s="99" t="s">
        <v>473</v>
      </c>
      <c r="P92" s="96" t="s">
        <v>138</v>
      </c>
      <c r="Q92" s="96" t="s">
        <v>138</v>
      </c>
    </row>
    <row r="93" s="6" customFormat="1" ht="63" customHeight="1" spans="1:17">
      <c r="A93" s="96" t="s">
        <v>13</v>
      </c>
      <c r="B93" s="96" t="s">
        <v>28</v>
      </c>
      <c r="C93" s="96" t="s">
        <v>29</v>
      </c>
      <c r="D93" s="97"/>
      <c r="E93" s="98" t="s">
        <v>474</v>
      </c>
      <c r="F93" s="122" t="s">
        <v>467</v>
      </c>
      <c r="G93" s="98" t="s">
        <v>475</v>
      </c>
      <c r="H93" s="98" t="s">
        <v>476</v>
      </c>
      <c r="I93" s="97">
        <v>12</v>
      </c>
      <c r="J93" s="97">
        <v>12</v>
      </c>
      <c r="K93" s="97"/>
      <c r="L93" s="97" t="s">
        <v>136</v>
      </c>
      <c r="M93" s="97">
        <v>15</v>
      </c>
      <c r="N93" s="97">
        <v>3</v>
      </c>
      <c r="O93" s="99" t="s">
        <v>477</v>
      </c>
      <c r="P93" s="96" t="s">
        <v>138</v>
      </c>
      <c r="Q93" s="96" t="s">
        <v>138</v>
      </c>
    </row>
    <row r="94" s="6" customFormat="1" ht="63" customHeight="1" spans="1:17">
      <c r="A94" s="96" t="s">
        <v>13</v>
      </c>
      <c r="B94" s="96" t="s">
        <v>28</v>
      </c>
      <c r="C94" s="96" t="s">
        <v>29</v>
      </c>
      <c r="D94" s="97"/>
      <c r="E94" s="39" t="s">
        <v>478</v>
      </c>
      <c r="F94" s="122" t="s">
        <v>467</v>
      </c>
      <c r="G94" s="98" t="s">
        <v>196</v>
      </c>
      <c r="H94" s="98" t="s">
        <v>479</v>
      </c>
      <c r="I94" s="97">
        <v>12</v>
      </c>
      <c r="J94" s="97">
        <v>12</v>
      </c>
      <c r="K94" s="97"/>
      <c r="L94" s="97" t="s">
        <v>136</v>
      </c>
      <c r="M94" s="97">
        <v>15</v>
      </c>
      <c r="N94" s="97">
        <v>1</v>
      </c>
      <c r="O94" s="99" t="s">
        <v>480</v>
      </c>
      <c r="P94" s="96" t="s">
        <v>138</v>
      </c>
      <c r="Q94" s="96" t="s">
        <v>138</v>
      </c>
    </row>
    <row r="95" s="14" customFormat="1" ht="55" customHeight="1" spans="1:17">
      <c r="A95" s="34" t="s">
        <v>13</v>
      </c>
      <c r="B95" s="52" t="s">
        <v>15</v>
      </c>
      <c r="C95" s="52" t="s">
        <v>17</v>
      </c>
      <c r="D95" s="124"/>
      <c r="E95" s="35" t="s">
        <v>481</v>
      </c>
      <c r="F95" s="78" t="s">
        <v>482</v>
      </c>
      <c r="G95" s="49" t="s">
        <v>202</v>
      </c>
      <c r="H95" s="50" t="s">
        <v>410</v>
      </c>
      <c r="I95" s="50">
        <v>2.5</v>
      </c>
      <c r="J95" s="50">
        <v>2.5</v>
      </c>
      <c r="K95" s="50"/>
      <c r="L95" s="50" t="s">
        <v>136</v>
      </c>
      <c r="M95" s="50">
        <v>8</v>
      </c>
      <c r="N95" s="50">
        <v>2</v>
      </c>
      <c r="O95" s="51" t="s">
        <v>483</v>
      </c>
      <c r="P95" s="96" t="s">
        <v>138</v>
      </c>
      <c r="Q95" s="96" t="s">
        <v>138</v>
      </c>
    </row>
    <row r="96" s="14" customFormat="1" ht="55" customHeight="1" spans="1:17">
      <c r="A96" s="34" t="s">
        <v>13</v>
      </c>
      <c r="B96" s="52" t="s">
        <v>15</v>
      </c>
      <c r="C96" s="52" t="s">
        <v>17</v>
      </c>
      <c r="D96" s="124"/>
      <c r="E96" s="35" t="s">
        <v>484</v>
      </c>
      <c r="F96" s="78" t="s">
        <v>485</v>
      </c>
      <c r="G96" s="49" t="s">
        <v>202</v>
      </c>
      <c r="H96" s="50" t="s">
        <v>414</v>
      </c>
      <c r="I96" s="50">
        <v>10</v>
      </c>
      <c r="J96" s="50">
        <v>10</v>
      </c>
      <c r="K96" s="50"/>
      <c r="L96" s="50" t="s">
        <v>136</v>
      </c>
      <c r="M96" s="50">
        <v>45</v>
      </c>
      <c r="N96" s="50">
        <v>12</v>
      </c>
      <c r="O96" s="51" t="s">
        <v>486</v>
      </c>
      <c r="P96" s="96" t="s">
        <v>138</v>
      </c>
      <c r="Q96" s="96" t="s">
        <v>138</v>
      </c>
    </row>
    <row r="97" s="14" customFormat="1" ht="55" customHeight="1" spans="1:17">
      <c r="A97" s="34" t="s">
        <v>13</v>
      </c>
      <c r="B97" s="52" t="s">
        <v>15</v>
      </c>
      <c r="C97" s="52" t="s">
        <v>17</v>
      </c>
      <c r="D97" s="124"/>
      <c r="E97" s="35" t="s">
        <v>487</v>
      </c>
      <c r="F97" s="78" t="s">
        <v>488</v>
      </c>
      <c r="G97" s="49" t="s">
        <v>202</v>
      </c>
      <c r="H97" s="50" t="s">
        <v>414</v>
      </c>
      <c r="I97" s="50">
        <v>20</v>
      </c>
      <c r="J97" s="50">
        <v>20</v>
      </c>
      <c r="K97" s="50"/>
      <c r="L97" s="50" t="s">
        <v>136</v>
      </c>
      <c r="M97" s="50">
        <v>45</v>
      </c>
      <c r="N97" s="50">
        <v>12</v>
      </c>
      <c r="O97" s="51" t="s">
        <v>486</v>
      </c>
      <c r="P97" s="96" t="s">
        <v>138</v>
      </c>
      <c r="Q97" s="96" t="s">
        <v>138</v>
      </c>
    </row>
    <row r="98" s="14" customFormat="1" ht="55" customHeight="1" spans="1:17">
      <c r="A98" s="34" t="s">
        <v>13</v>
      </c>
      <c r="B98" s="52" t="s">
        <v>15</v>
      </c>
      <c r="C98" s="52" t="s">
        <v>17</v>
      </c>
      <c r="D98" s="124"/>
      <c r="E98" s="35" t="s">
        <v>489</v>
      </c>
      <c r="F98" s="78" t="s">
        <v>490</v>
      </c>
      <c r="G98" s="49" t="s">
        <v>202</v>
      </c>
      <c r="H98" s="50" t="s">
        <v>491</v>
      </c>
      <c r="I98" s="50">
        <v>2.5</v>
      </c>
      <c r="J98" s="50">
        <v>2.5</v>
      </c>
      <c r="K98" s="50"/>
      <c r="L98" s="50" t="s">
        <v>136</v>
      </c>
      <c r="M98" s="50">
        <v>8</v>
      </c>
      <c r="N98" s="50">
        <v>2</v>
      </c>
      <c r="O98" s="51" t="s">
        <v>483</v>
      </c>
      <c r="P98" s="96" t="s">
        <v>138</v>
      </c>
      <c r="Q98" s="96" t="s">
        <v>138</v>
      </c>
    </row>
    <row r="99" s="14" customFormat="1" ht="55" customHeight="1" spans="1:17">
      <c r="A99" s="34" t="s">
        <v>13</v>
      </c>
      <c r="B99" s="52" t="s">
        <v>15</v>
      </c>
      <c r="C99" s="52" t="s">
        <v>17</v>
      </c>
      <c r="D99" s="124"/>
      <c r="E99" s="35" t="s">
        <v>492</v>
      </c>
      <c r="F99" s="78" t="s">
        <v>493</v>
      </c>
      <c r="G99" s="49" t="s">
        <v>202</v>
      </c>
      <c r="H99" s="50" t="s">
        <v>402</v>
      </c>
      <c r="I99" s="50">
        <v>15</v>
      </c>
      <c r="J99" s="50">
        <v>15</v>
      </c>
      <c r="K99" s="50"/>
      <c r="L99" s="50" t="s">
        <v>136</v>
      </c>
      <c r="M99" s="50">
        <v>35</v>
      </c>
      <c r="N99" s="50">
        <v>6</v>
      </c>
      <c r="O99" s="51" t="s">
        <v>494</v>
      </c>
      <c r="P99" s="96" t="s">
        <v>138</v>
      </c>
      <c r="Q99" s="96" t="s">
        <v>138</v>
      </c>
    </row>
    <row r="100" s="14" customFormat="1" ht="55" customHeight="1" spans="1:17">
      <c r="A100" s="34" t="s">
        <v>13</v>
      </c>
      <c r="B100" s="52" t="s">
        <v>15</v>
      </c>
      <c r="C100" s="52" t="s">
        <v>17</v>
      </c>
      <c r="D100" s="124"/>
      <c r="E100" s="35" t="s">
        <v>495</v>
      </c>
      <c r="F100" s="78" t="s">
        <v>496</v>
      </c>
      <c r="G100" s="49" t="s">
        <v>202</v>
      </c>
      <c r="H100" s="50" t="s">
        <v>497</v>
      </c>
      <c r="I100" s="50">
        <v>15</v>
      </c>
      <c r="J100" s="50">
        <v>15</v>
      </c>
      <c r="K100" s="50"/>
      <c r="L100" s="50" t="s">
        <v>136</v>
      </c>
      <c r="M100" s="50">
        <v>23</v>
      </c>
      <c r="N100" s="50">
        <v>4</v>
      </c>
      <c r="O100" s="51" t="s">
        <v>498</v>
      </c>
      <c r="P100" s="96" t="s">
        <v>138</v>
      </c>
      <c r="Q100" s="96" t="s">
        <v>138</v>
      </c>
    </row>
    <row r="101" s="14" customFormat="1" ht="55" customHeight="1" spans="1:17">
      <c r="A101" s="34" t="s">
        <v>13</v>
      </c>
      <c r="B101" s="52" t="s">
        <v>15</v>
      </c>
      <c r="C101" s="52" t="s">
        <v>17</v>
      </c>
      <c r="D101" s="124"/>
      <c r="E101" s="35" t="s">
        <v>499</v>
      </c>
      <c r="F101" s="78" t="s">
        <v>500</v>
      </c>
      <c r="G101" s="49" t="s">
        <v>202</v>
      </c>
      <c r="H101" s="50" t="s">
        <v>501</v>
      </c>
      <c r="I101" s="50">
        <v>21</v>
      </c>
      <c r="J101" s="50">
        <v>21</v>
      </c>
      <c r="K101" s="50"/>
      <c r="L101" s="50" t="s">
        <v>136</v>
      </c>
      <c r="M101" s="50">
        <v>15</v>
      </c>
      <c r="N101" s="50">
        <v>3</v>
      </c>
      <c r="O101" s="51" t="s">
        <v>502</v>
      </c>
      <c r="P101" s="96" t="s">
        <v>138</v>
      </c>
      <c r="Q101" s="96" t="s">
        <v>138</v>
      </c>
    </row>
    <row r="102" s="14" customFormat="1" ht="55" customHeight="1" spans="1:17">
      <c r="A102" s="34" t="s">
        <v>13</v>
      </c>
      <c r="B102" s="52" t="s">
        <v>15</v>
      </c>
      <c r="C102" s="52" t="s">
        <v>17</v>
      </c>
      <c r="D102" s="125"/>
      <c r="E102" s="35" t="s">
        <v>503</v>
      </c>
      <c r="F102" s="78" t="s">
        <v>504</v>
      </c>
      <c r="G102" s="49" t="s">
        <v>202</v>
      </c>
      <c r="H102" s="50" t="s">
        <v>203</v>
      </c>
      <c r="I102" s="50">
        <v>5</v>
      </c>
      <c r="J102" s="50">
        <v>5</v>
      </c>
      <c r="K102" s="50"/>
      <c r="L102" s="50" t="s">
        <v>136</v>
      </c>
      <c r="M102" s="50">
        <v>21</v>
      </c>
      <c r="N102" s="50">
        <v>4</v>
      </c>
      <c r="O102" s="51" t="s">
        <v>505</v>
      </c>
      <c r="P102" s="96" t="s">
        <v>138</v>
      </c>
      <c r="Q102" s="96" t="s">
        <v>138</v>
      </c>
    </row>
    <row r="103" s="14" customFormat="1" ht="55" customHeight="1" spans="1:17">
      <c r="A103" s="34" t="s">
        <v>13</v>
      </c>
      <c r="B103" s="52" t="s">
        <v>15</v>
      </c>
      <c r="C103" s="52" t="s">
        <v>17</v>
      </c>
      <c r="D103" s="125"/>
      <c r="E103" s="35" t="s">
        <v>506</v>
      </c>
      <c r="F103" s="78" t="s">
        <v>507</v>
      </c>
      <c r="G103" s="49" t="s">
        <v>202</v>
      </c>
      <c r="H103" s="50" t="s">
        <v>203</v>
      </c>
      <c r="I103" s="50">
        <v>5</v>
      </c>
      <c r="J103" s="50">
        <v>5</v>
      </c>
      <c r="K103" s="50"/>
      <c r="L103" s="50" t="s">
        <v>136</v>
      </c>
      <c r="M103" s="50">
        <v>21</v>
      </c>
      <c r="N103" s="50">
        <v>4</v>
      </c>
      <c r="O103" s="51" t="s">
        <v>505</v>
      </c>
      <c r="P103" s="96" t="s">
        <v>138</v>
      </c>
      <c r="Q103" s="96" t="s">
        <v>138</v>
      </c>
    </row>
    <row r="104" s="14" customFormat="1" ht="55" customHeight="1" spans="1:17">
      <c r="A104" s="34" t="s">
        <v>13</v>
      </c>
      <c r="B104" s="52" t="s">
        <v>15</v>
      </c>
      <c r="C104" s="52" t="s">
        <v>17</v>
      </c>
      <c r="D104" s="125"/>
      <c r="E104" s="35" t="s">
        <v>508</v>
      </c>
      <c r="F104" s="78" t="s">
        <v>490</v>
      </c>
      <c r="G104" s="49" t="s">
        <v>202</v>
      </c>
      <c r="H104" s="50" t="s">
        <v>414</v>
      </c>
      <c r="I104" s="50">
        <v>2.5</v>
      </c>
      <c r="J104" s="50">
        <v>2.5</v>
      </c>
      <c r="K104" s="50"/>
      <c r="L104" s="50" t="s">
        <v>136</v>
      </c>
      <c r="M104" s="50">
        <v>7</v>
      </c>
      <c r="N104" s="50">
        <v>1</v>
      </c>
      <c r="O104" s="51" t="s">
        <v>509</v>
      </c>
      <c r="P104" s="96" t="s">
        <v>138</v>
      </c>
      <c r="Q104" s="96" t="s">
        <v>138</v>
      </c>
    </row>
    <row r="105" s="14" customFormat="1" ht="55" customHeight="1" spans="1:17">
      <c r="A105" s="34" t="s">
        <v>13</v>
      </c>
      <c r="B105" s="52" t="s">
        <v>15</v>
      </c>
      <c r="C105" s="52" t="s">
        <v>17</v>
      </c>
      <c r="D105" s="125"/>
      <c r="E105" s="35" t="s">
        <v>510</v>
      </c>
      <c r="F105" s="78" t="s">
        <v>490</v>
      </c>
      <c r="G105" s="49" t="s">
        <v>202</v>
      </c>
      <c r="H105" s="50" t="s">
        <v>511</v>
      </c>
      <c r="I105" s="50">
        <v>2.5</v>
      </c>
      <c r="J105" s="50">
        <v>2.5</v>
      </c>
      <c r="K105" s="50"/>
      <c r="L105" s="50" t="s">
        <v>136</v>
      </c>
      <c r="M105" s="50">
        <v>8</v>
      </c>
      <c r="N105" s="50">
        <v>2</v>
      </c>
      <c r="O105" s="51" t="s">
        <v>483</v>
      </c>
      <c r="P105" s="96" t="s">
        <v>138</v>
      </c>
      <c r="Q105" s="96" t="s">
        <v>138</v>
      </c>
    </row>
    <row r="106" s="14" customFormat="1" ht="55" customHeight="1" spans="1:17">
      <c r="A106" s="34" t="s">
        <v>13</v>
      </c>
      <c r="B106" s="52" t="s">
        <v>15</v>
      </c>
      <c r="C106" s="52" t="s">
        <v>17</v>
      </c>
      <c r="D106" s="125"/>
      <c r="E106" s="35" t="s">
        <v>512</v>
      </c>
      <c r="F106" s="78" t="s">
        <v>513</v>
      </c>
      <c r="G106" s="50" t="s">
        <v>264</v>
      </c>
      <c r="H106" s="50" t="s">
        <v>514</v>
      </c>
      <c r="I106" s="50">
        <v>20</v>
      </c>
      <c r="J106" s="50">
        <v>20</v>
      </c>
      <c r="K106" s="50"/>
      <c r="L106" s="50" t="s">
        <v>136</v>
      </c>
      <c r="M106" s="50">
        <v>65</v>
      </c>
      <c r="N106" s="50">
        <v>18</v>
      </c>
      <c r="O106" s="51" t="s">
        <v>515</v>
      </c>
      <c r="P106" s="96" t="s">
        <v>138</v>
      </c>
      <c r="Q106" s="96" t="s">
        <v>138</v>
      </c>
    </row>
    <row r="107" s="14" customFormat="1" ht="55" customHeight="1" spans="1:17">
      <c r="A107" s="34" t="s">
        <v>13</v>
      </c>
      <c r="B107" s="52" t="s">
        <v>15</v>
      </c>
      <c r="C107" s="52" t="s">
        <v>17</v>
      </c>
      <c r="D107" s="125"/>
      <c r="E107" s="35" t="s">
        <v>516</v>
      </c>
      <c r="F107" s="78" t="s">
        <v>488</v>
      </c>
      <c r="G107" s="50" t="s">
        <v>264</v>
      </c>
      <c r="H107" s="50" t="s">
        <v>514</v>
      </c>
      <c r="I107" s="50">
        <v>20</v>
      </c>
      <c r="J107" s="50">
        <v>20</v>
      </c>
      <c r="K107" s="50"/>
      <c r="L107" s="50" t="s">
        <v>136</v>
      </c>
      <c r="M107" s="50">
        <v>65</v>
      </c>
      <c r="N107" s="50">
        <v>18</v>
      </c>
      <c r="O107" s="51" t="s">
        <v>515</v>
      </c>
      <c r="P107" s="96" t="s">
        <v>138</v>
      </c>
      <c r="Q107" s="96" t="s">
        <v>138</v>
      </c>
    </row>
    <row r="108" s="14" customFormat="1" ht="55" customHeight="1" spans="1:17">
      <c r="A108" s="34" t="s">
        <v>13</v>
      </c>
      <c r="B108" s="52" t="s">
        <v>15</v>
      </c>
      <c r="C108" s="52" t="s">
        <v>17</v>
      </c>
      <c r="D108" s="125"/>
      <c r="E108" s="35" t="s">
        <v>517</v>
      </c>
      <c r="F108" s="78" t="s">
        <v>482</v>
      </c>
      <c r="G108" s="50" t="s">
        <v>264</v>
      </c>
      <c r="H108" s="50" t="s">
        <v>518</v>
      </c>
      <c r="I108" s="50">
        <v>2.5</v>
      </c>
      <c r="J108" s="50">
        <v>2.5</v>
      </c>
      <c r="K108" s="50"/>
      <c r="L108" s="50" t="s">
        <v>136</v>
      </c>
      <c r="M108" s="50">
        <v>8</v>
      </c>
      <c r="N108" s="50">
        <v>2</v>
      </c>
      <c r="O108" s="51" t="s">
        <v>483</v>
      </c>
      <c r="P108" s="96" t="s">
        <v>138</v>
      </c>
      <c r="Q108" s="96" t="s">
        <v>138</v>
      </c>
    </row>
    <row r="109" s="14" customFormat="1" ht="55" customHeight="1" spans="1:17">
      <c r="A109" s="34" t="s">
        <v>13</v>
      </c>
      <c r="B109" s="52" t="s">
        <v>15</v>
      </c>
      <c r="C109" s="52" t="s">
        <v>17</v>
      </c>
      <c r="D109" s="125"/>
      <c r="E109" s="35" t="s">
        <v>519</v>
      </c>
      <c r="F109" s="78" t="s">
        <v>520</v>
      </c>
      <c r="G109" s="38" t="s">
        <v>343</v>
      </c>
      <c r="H109" s="50" t="s">
        <v>521</v>
      </c>
      <c r="I109" s="50">
        <v>15</v>
      </c>
      <c r="J109" s="50">
        <v>15</v>
      </c>
      <c r="K109" s="50"/>
      <c r="L109" s="50" t="s">
        <v>136</v>
      </c>
      <c r="M109" s="50">
        <v>62</v>
      </c>
      <c r="N109" s="50">
        <v>10</v>
      </c>
      <c r="O109" s="51" t="s">
        <v>522</v>
      </c>
      <c r="P109" s="96" t="s">
        <v>138</v>
      </c>
      <c r="Q109" s="96" t="s">
        <v>138</v>
      </c>
    </row>
    <row r="110" s="14" customFormat="1" ht="55" customHeight="1" spans="1:17">
      <c r="A110" s="34" t="s">
        <v>13</v>
      </c>
      <c r="B110" s="52" t="s">
        <v>15</v>
      </c>
      <c r="C110" s="52" t="s">
        <v>17</v>
      </c>
      <c r="D110" s="125"/>
      <c r="E110" s="35" t="s">
        <v>523</v>
      </c>
      <c r="F110" s="78" t="s">
        <v>524</v>
      </c>
      <c r="G110" s="38" t="s">
        <v>343</v>
      </c>
      <c r="H110" s="50" t="s">
        <v>521</v>
      </c>
      <c r="I110" s="50">
        <v>40</v>
      </c>
      <c r="J110" s="50">
        <v>40</v>
      </c>
      <c r="K110" s="50"/>
      <c r="L110" s="50" t="s">
        <v>136</v>
      </c>
      <c r="M110" s="50">
        <v>62</v>
      </c>
      <c r="N110" s="50">
        <v>10</v>
      </c>
      <c r="O110" s="51" t="s">
        <v>522</v>
      </c>
      <c r="P110" s="96" t="s">
        <v>138</v>
      </c>
      <c r="Q110" s="96" t="s">
        <v>138</v>
      </c>
    </row>
    <row r="111" s="14" customFormat="1" ht="55" customHeight="1" spans="1:17">
      <c r="A111" s="34" t="s">
        <v>13</v>
      </c>
      <c r="B111" s="52" t="s">
        <v>15</v>
      </c>
      <c r="C111" s="52" t="s">
        <v>17</v>
      </c>
      <c r="D111" s="125"/>
      <c r="E111" s="35" t="s">
        <v>525</v>
      </c>
      <c r="F111" s="78" t="s">
        <v>526</v>
      </c>
      <c r="G111" s="38" t="s">
        <v>343</v>
      </c>
      <c r="H111" s="50" t="s">
        <v>521</v>
      </c>
      <c r="I111" s="50">
        <v>10</v>
      </c>
      <c r="J111" s="50">
        <v>10</v>
      </c>
      <c r="K111" s="50"/>
      <c r="L111" s="50" t="s">
        <v>136</v>
      </c>
      <c r="M111" s="50">
        <v>22</v>
      </c>
      <c r="N111" s="50">
        <v>4</v>
      </c>
      <c r="O111" s="51" t="s">
        <v>527</v>
      </c>
      <c r="P111" s="96" t="s">
        <v>138</v>
      </c>
      <c r="Q111" s="96" t="s">
        <v>138</v>
      </c>
    </row>
    <row r="112" s="14" customFormat="1" ht="55" customHeight="1" spans="1:17">
      <c r="A112" s="34" t="s">
        <v>13</v>
      </c>
      <c r="B112" s="52" t="s">
        <v>15</v>
      </c>
      <c r="C112" s="52" t="s">
        <v>17</v>
      </c>
      <c r="D112" s="125"/>
      <c r="E112" s="35" t="s">
        <v>528</v>
      </c>
      <c r="F112" s="78" t="s">
        <v>529</v>
      </c>
      <c r="G112" s="34" t="s">
        <v>322</v>
      </c>
      <c r="H112" s="50" t="s">
        <v>472</v>
      </c>
      <c r="I112" s="50">
        <v>10</v>
      </c>
      <c r="J112" s="50">
        <v>10</v>
      </c>
      <c r="K112" s="50"/>
      <c r="L112" s="50" t="s">
        <v>136</v>
      </c>
      <c r="M112" s="50">
        <v>68</v>
      </c>
      <c r="N112" s="50">
        <v>15</v>
      </c>
      <c r="O112" s="51" t="s">
        <v>530</v>
      </c>
      <c r="P112" s="96" t="s">
        <v>138</v>
      </c>
      <c r="Q112" s="96" t="s">
        <v>138</v>
      </c>
    </row>
    <row r="113" s="14" customFormat="1" ht="55" customHeight="1" spans="1:17">
      <c r="A113" s="34" t="s">
        <v>13</v>
      </c>
      <c r="B113" s="52" t="s">
        <v>15</v>
      </c>
      <c r="C113" s="52" t="s">
        <v>17</v>
      </c>
      <c r="D113" s="125"/>
      <c r="E113" s="35" t="s">
        <v>531</v>
      </c>
      <c r="F113" s="78" t="s">
        <v>532</v>
      </c>
      <c r="G113" s="34" t="s">
        <v>322</v>
      </c>
      <c r="H113" s="50" t="s">
        <v>472</v>
      </c>
      <c r="I113" s="50">
        <v>20</v>
      </c>
      <c r="J113" s="50">
        <v>20</v>
      </c>
      <c r="K113" s="50"/>
      <c r="L113" s="50" t="s">
        <v>136</v>
      </c>
      <c r="M113" s="50">
        <v>68</v>
      </c>
      <c r="N113" s="50">
        <v>15</v>
      </c>
      <c r="O113" s="51" t="s">
        <v>530</v>
      </c>
      <c r="P113" s="96" t="s">
        <v>138</v>
      </c>
      <c r="Q113" s="96" t="s">
        <v>138</v>
      </c>
    </row>
    <row r="114" s="14" customFormat="1" ht="55" customHeight="1" spans="1:17">
      <c r="A114" s="34" t="s">
        <v>13</v>
      </c>
      <c r="B114" s="52" t="s">
        <v>15</v>
      </c>
      <c r="C114" s="52" t="s">
        <v>17</v>
      </c>
      <c r="D114" s="125"/>
      <c r="E114" s="35" t="s">
        <v>533</v>
      </c>
      <c r="F114" s="78" t="s">
        <v>534</v>
      </c>
      <c r="G114" s="34" t="s">
        <v>322</v>
      </c>
      <c r="H114" s="50" t="s">
        <v>535</v>
      </c>
      <c r="I114" s="50">
        <v>20</v>
      </c>
      <c r="J114" s="50">
        <v>20</v>
      </c>
      <c r="K114" s="50"/>
      <c r="L114" s="50" t="s">
        <v>136</v>
      </c>
      <c r="M114" s="50">
        <v>15</v>
      </c>
      <c r="N114" s="50">
        <v>3</v>
      </c>
      <c r="O114" s="51" t="s">
        <v>536</v>
      </c>
      <c r="P114" s="96" t="s">
        <v>138</v>
      </c>
      <c r="Q114" s="96" t="s">
        <v>138</v>
      </c>
    </row>
    <row r="115" s="14" customFormat="1" ht="55" customHeight="1" spans="1:17">
      <c r="A115" s="34" t="s">
        <v>13</v>
      </c>
      <c r="B115" s="52" t="s">
        <v>15</v>
      </c>
      <c r="C115" s="52" t="s">
        <v>17</v>
      </c>
      <c r="D115" s="125"/>
      <c r="E115" s="35" t="s">
        <v>537</v>
      </c>
      <c r="F115" s="78" t="s">
        <v>538</v>
      </c>
      <c r="G115" s="34" t="s">
        <v>322</v>
      </c>
      <c r="H115" s="50" t="s">
        <v>539</v>
      </c>
      <c r="I115" s="50">
        <v>10</v>
      </c>
      <c r="J115" s="50">
        <v>10</v>
      </c>
      <c r="K115" s="50"/>
      <c r="L115" s="50" t="s">
        <v>136</v>
      </c>
      <c r="M115" s="50">
        <v>15</v>
      </c>
      <c r="N115" s="50">
        <v>3</v>
      </c>
      <c r="O115" s="51" t="s">
        <v>536</v>
      </c>
      <c r="P115" s="96" t="s">
        <v>138</v>
      </c>
      <c r="Q115" s="96" t="s">
        <v>138</v>
      </c>
    </row>
    <row r="116" s="14" customFormat="1" ht="55" customHeight="1" spans="1:17">
      <c r="A116" s="34" t="s">
        <v>13</v>
      </c>
      <c r="B116" s="52" t="s">
        <v>15</v>
      </c>
      <c r="C116" s="52" t="s">
        <v>17</v>
      </c>
      <c r="D116" s="125"/>
      <c r="E116" s="35" t="s">
        <v>540</v>
      </c>
      <c r="F116" s="51" t="s">
        <v>541</v>
      </c>
      <c r="G116" s="35" t="s">
        <v>207</v>
      </c>
      <c r="H116" s="35" t="s">
        <v>542</v>
      </c>
      <c r="I116" s="35">
        <v>10</v>
      </c>
      <c r="J116" s="35">
        <v>10</v>
      </c>
      <c r="K116" s="35"/>
      <c r="L116" s="35" t="s">
        <v>136</v>
      </c>
      <c r="M116" s="35">
        <v>17</v>
      </c>
      <c r="N116" s="35">
        <v>8</v>
      </c>
      <c r="O116" s="51" t="s">
        <v>543</v>
      </c>
      <c r="P116" s="96" t="s">
        <v>138</v>
      </c>
      <c r="Q116" s="96" t="s">
        <v>138</v>
      </c>
    </row>
    <row r="117" s="14" customFormat="1" ht="55" customHeight="1" spans="1:17">
      <c r="A117" s="34" t="s">
        <v>13</v>
      </c>
      <c r="B117" s="52" t="s">
        <v>15</v>
      </c>
      <c r="C117" s="52" t="s">
        <v>17</v>
      </c>
      <c r="D117" s="125"/>
      <c r="E117" s="35" t="s">
        <v>544</v>
      </c>
      <c r="F117" s="51" t="s">
        <v>532</v>
      </c>
      <c r="G117" s="35" t="s">
        <v>207</v>
      </c>
      <c r="H117" s="35" t="s">
        <v>542</v>
      </c>
      <c r="I117" s="35">
        <v>20</v>
      </c>
      <c r="J117" s="35">
        <v>20</v>
      </c>
      <c r="K117" s="35"/>
      <c r="L117" s="35" t="s">
        <v>136</v>
      </c>
      <c r="M117" s="35">
        <v>17</v>
      </c>
      <c r="N117" s="35">
        <v>8</v>
      </c>
      <c r="O117" s="51" t="s">
        <v>543</v>
      </c>
      <c r="P117" s="96" t="s">
        <v>138</v>
      </c>
      <c r="Q117" s="96" t="s">
        <v>138</v>
      </c>
    </row>
    <row r="118" s="14" customFormat="1" ht="55" customHeight="1" spans="1:17">
      <c r="A118" s="34" t="s">
        <v>13</v>
      </c>
      <c r="B118" s="52" t="s">
        <v>15</v>
      </c>
      <c r="C118" s="52" t="s">
        <v>17</v>
      </c>
      <c r="D118" s="125"/>
      <c r="E118" s="35" t="s">
        <v>545</v>
      </c>
      <c r="F118" s="78" t="s">
        <v>526</v>
      </c>
      <c r="G118" s="50" t="s">
        <v>207</v>
      </c>
      <c r="H118" s="50" t="s">
        <v>457</v>
      </c>
      <c r="I118" s="50">
        <v>10</v>
      </c>
      <c r="J118" s="50">
        <v>10</v>
      </c>
      <c r="K118" s="50"/>
      <c r="L118" s="50" t="s">
        <v>136</v>
      </c>
      <c r="M118" s="50">
        <v>18</v>
      </c>
      <c r="N118" s="50">
        <v>9</v>
      </c>
      <c r="O118" s="51" t="s">
        <v>546</v>
      </c>
      <c r="P118" s="96" t="s">
        <v>138</v>
      </c>
      <c r="Q118" s="96" t="s">
        <v>138</v>
      </c>
    </row>
    <row r="119" s="14" customFormat="1" ht="55" customHeight="1" spans="1:17">
      <c r="A119" s="34" t="s">
        <v>13</v>
      </c>
      <c r="B119" s="52" t="s">
        <v>15</v>
      </c>
      <c r="C119" s="52" t="s">
        <v>17</v>
      </c>
      <c r="D119" s="125"/>
      <c r="E119" s="35" t="s">
        <v>547</v>
      </c>
      <c r="F119" s="78" t="s">
        <v>488</v>
      </c>
      <c r="G119" s="50" t="s">
        <v>330</v>
      </c>
      <c r="H119" s="50" t="s">
        <v>548</v>
      </c>
      <c r="I119" s="50">
        <v>20</v>
      </c>
      <c r="J119" s="50">
        <v>20</v>
      </c>
      <c r="K119" s="50"/>
      <c r="L119" s="50" t="s">
        <v>136</v>
      </c>
      <c r="M119" s="50">
        <v>25</v>
      </c>
      <c r="N119" s="50">
        <v>6</v>
      </c>
      <c r="O119" s="51" t="s">
        <v>549</v>
      </c>
      <c r="P119" s="96" t="s">
        <v>138</v>
      </c>
      <c r="Q119" s="96" t="s">
        <v>138</v>
      </c>
    </row>
    <row r="120" s="14" customFormat="1" ht="55" customHeight="1" spans="1:17">
      <c r="A120" s="34" t="s">
        <v>13</v>
      </c>
      <c r="B120" s="52" t="s">
        <v>15</v>
      </c>
      <c r="C120" s="52" t="s">
        <v>17</v>
      </c>
      <c r="D120" s="125"/>
      <c r="E120" s="35" t="s">
        <v>550</v>
      </c>
      <c r="F120" s="78" t="s">
        <v>551</v>
      </c>
      <c r="G120" s="50" t="s">
        <v>330</v>
      </c>
      <c r="H120" s="50" t="s">
        <v>552</v>
      </c>
      <c r="I120" s="50">
        <v>5</v>
      </c>
      <c r="J120" s="50">
        <v>5</v>
      </c>
      <c r="K120" s="50"/>
      <c r="L120" s="50" t="s">
        <v>136</v>
      </c>
      <c r="M120" s="50">
        <v>13</v>
      </c>
      <c r="N120" s="50">
        <v>3</v>
      </c>
      <c r="O120" s="51" t="s">
        <v>553</v>
      </c>
      <c r="P120" s="96" t="s">
        <v>138</v>
      </c>
      <c r="Q120" s="96" t="s">
        <v>138</v>
      </c>
    </row>
    <row r="121" s="14" customFormat="1" ht="55" customHeight="1" spans="1:17">
      <c r="A121" s="34" t="s">
        <v>13</v>
      </c>
      <c r="B121" s="52" t="s">
        <v>15</v>
      </c>
      <c r="C121" s="52" t="s">
        <v>17</v>
      </c>
      <c r="D121" s="125"/>
      <c r="E121" s="35" t="s">
        <v>554</v>
      </c>
      <c r="F121" s="78" t="s">
        <v>551</v>
      </c>
      <c r="G121" s="50" t="s">
        <v>330</v>
      </c>
      <c r="H121" s="50" t="s">
        <v>442</v>
      </c>
      <c r="I121" s="50">
        <v>5</v>
      </c>
      <c r="J121" s="50">
        <v>5</v>
      </c>
      <c r="K121" s="50"/>
      <c r="L121" s="50" t="s">
        <v>136</v>
      </c>
      <c r="M121" s="50">
        <v>12</v>
      </c>
      <c r="N121" s="50">
        <v>3</v>
      </c>
      <c r="O121" s="51" t="s">
        <v>555</v>
      </c>
      <c r="P121" s="96" t="s">
        <v>138</v>
      </c>
      <c r="Q121" s="96" t="s">
        <v>138</v>
      </c>
    </row>
    <row r="122" s="14" customFormat="1" ht="55" customHeight="1" spans="1:17">
      <c r="A122" s="34" t="s">
        <v>13</v>
      </c>
      <c r="B122" s="52" t="s">
        <v>15</v>
      </c>
      <c r="C122" s="52" t="s">
        <v>17</v>
      </c>
      <c r="D122" s="125"/>
      <c r="E122" s="35" t="s">
        <v>556</v>
      </c>
      <c r="F122" s="78" t="s">
        <v>488</v>
      </c>
      <c r="G122" s="50" t="s">
        <v>330</v>
      </c>
      <c r="H122" s="50" t="s">
        <v>384</v>
      </c>
      <c r="I122" s="50">
        <v>20</v>
      </c>
      <c r="J122" s="50">
        <v>20</v>
      </c>
      <c r="K122" s="50"/>
      <c r="L122" s="50" t="s">
        <v>136</v>
      </c>
      <c r="M122" s="50">
        <v>25</v>
      </c>
      <c r="N122" s="50">
        <v>6</v>
      </c>
      <c r="O122" s="51" t="s">
        <v>549</v>
      </c>
      <c r="P122" s="96" t="s">
        <v>138</v>
      </c>
      <c r="Q122" s="96" t="s">
        <v>138</v>
      </c>
    </row>
    <row r="123" s="14" customFormat="1" ht="55" customHeight="1" spans="1:17">
      <c r="A123" s="34" t="s">
        <v>13</v>
      </c>
      <c r="B123" s="52" t="s">
        <v>15</v>
      </c>
      <c r="C123" s="52" t="s">
        <v>17</v>
      </c>
      <c r="D123" s="125"/>
      <c r="E123" s="35" t="s">
        <v>557</v>
      </c>
      <c r="F123" s="78" t="s">
        <v>558</v>
      </c>
      <c r="G123" s="50" t="s">
        <v>330</v>
      </c>
      <c r="H123" s="50" t="s">
        <v>559</v>
      </c>
      <c r="I123" s="50">
        <v>2.5</v>
      </c>
      <c r="J123" s="50">
        <v>2.5</v>
      </c>
      <c r="K123" s="50"/>
      <c r="L123" s="50" t="s">
        <v>136</v>
      </c>
      <c r="M123" s="50">
        <v>8</v>
      </c>
      <c r="N123" s="50">
        <v>1</v>
      </c>
      <c r="O123" s="51" t="s">
        <v>560</v>
      </c>
      <c r="P123" s="96" t="s">
        <v>138</v>
      </c>
      <c r="Q123" s="96" t="s">
        <v>138</v>
      </c>
    </row>
    <row r="124" s="14" customFormat="1" ht="55" customHeight="1" spans="1:17">
      <c r="A124" s="34" t="s">
        <v>13</v>
      </c>
      <c r="B124" s="52" t="s">
        <v>15</v>
      </c>
      <c r="C124" s="52" t="s">
        <v>17</v>
      </c>
      <c r="D124" s="125"/>
      <c r="E124" s="35" t="s">
        <v>561</v>
      </c>
      <c r="F124" s="78" t="s">
        <v>551</v>
      </c>
      <c r="G124" s="50" t="s">
        <v>330</v>
      </c>
      <c r="H124" s="50" t="s">
        <v>438</v>
      </c>
      <c r="I124" s="50">
        <v>5</v>
      </c>
      <c r="J124" s="50">
        <v>5</v>
      </c>
      <c r="K124" s="50"/>
      <c r="L124" s="50" t="s">
        <v>136</v>
      </c>
      <c r="M124" s="50">
        <v>10</v>
      </c>
      <c r="N124" s="50">
        <v>2</v>
      </c>
      <c r="O124" s="51" t="s">
        <v>562</v>
      </c>
      <c r="P124" s="96" t="s">
        <v>138</v>
      </c>
      <c r="Q124" s="96" t="s">
        <v>138</v>
      </c>
    </row>
    <row r="125" s="14" customFormat="1" ht="55" customHeight="1" spans="1:17">
      <c r="A125" s="34" t="s">
        <v>13</v>
      </c>
      <c r="B125" s="52" t="s">
        <v>15</v>
      </c>
      <c r="C125" s="52" t="s">
        <v>17</v>
      </c>
      <c r="D125" s="125"/>
      <c r="E125" s="35" t="s">
        <v>563</v>
      </c>
      <c r="F125" s="78" t="s">
        <v>526</v>
      </c>
      <c r="G125" s="47" t="s">
        <v>275</v>
      </c>
      <c r="H125" s="50" t="s">
        <v>564</v>
      </c>
      <c r="I125" s="50">
        <v>10</v>
      </c>
      <c r="J125" s="50">
        <v>10</v>
      </c>
      <c r="K125" s="50"/>
      <c r="L125" s="50" t="s">
        <v>136</v>
      </c>
      <c r="M125" s="50">
        <v>14</v>
      </c>
      <c r="N125" s="50">
        <v>3</v>
      </c>
      <c r="O125" s="51" t="s">
        <v>565</v>
      </c>
      <c r="P125" s="96" t="s">
        <v>138</v>
      </c>
      <c r="Q125" s="96" t="s">
        <v>138</v>
      </c>
    </row>
    <row r="126" s="14" customFormat="1" ht="55" customHeight="1" spans="1:17">
      <c r="A126" s="34" t="s">
        <v>13</v>
      </c>
      <c r="B126" s="52" t="s">
        <v>15</v>
      </c>
      <c r="C126" s="52" t="s">
        <v>17</v>
      </c>
      <c r="D126" s="125"/>
      <c r="E126" s="35" t="s">
        <v>566</v>
      </c>
      <c r="F126" s="78" t="s">
        <v>529</v>
      </c>
      <c r="G126" s="47" t="s">
        <v>275</v>
      </c>
      <c r="H126" s="50" t="s">
        <v>567</v>
      </c>
      <c r="I126" s="50">
        <v>10</v>
      </c>
      <c r="J126" s="50">
        <v>10</v>
      </c>
      <c r="K126" s="50"/>
      <c r="L126" s="50" t="s">
        <v>136</v>
      </c>
      <c r="M126" s="50">
        <v>24</v>
      </c>
      <c r="N126" s="50">
        <v>3</v>
      </c>
      <c r="O126" s="51" t="s">
        <v>568</v>
      </c>
      <c r="P126" s="96" t="s">
        <v>138</v>
      </c>
      <c r="Q126" s="96" t="s">
        <v>138</v>
      </c>
    </row>
    <row r="127" s="14" customFormat="1" ht="55" customHeight="1" spans="1:17">
      <c r="A127" s="34" t="s">
        <v>13</v>
      </c>
      <c r="B127" s="52" t="s">
        <v>15</v>
      </c>
      <c r="C127" s="52" t="s">
        <v>17</v>
      </c>
      <c r="D127" s="125"/>
      <c r="E127" s="35" t="s">
        <v>569</v>
      </c>
      <c r="F127" s="78" t="s">
        <v>529</v>
      </c>
      <c r="G127" s="50" t="s">
        <v>249</v>
      </c>
      <c r="H127" s="50" t="s">
        <v>570</v>
      </c>
      <c r="I127" s="50">
        <v>10</v>
      </c>
      <c r="J127" s="50">
        <v>10</v>
      </c>
      <c r="K127" s="50"/>
      <c r="L127" s="50" t="s">
        <v>136</v>
      </c>
      <c r="M127" s="50">
        <v>26</v>
      </c>
      <c r="N127" s="50">
        <v>4</v>
      </c>
      <c r="O127" s="51" t="s">
        <v>571</v>
      </c>
      <c r="P127" s="96" t="s">
        <v>138</v>
      </c>
      <c r="Q127" s="96" t="s">
        <v>138</v>
      </c>
    </row>
    <row r="128" s="14" customFormat="1" ht="55" customHeight="1" spans="1:17">
      <c r="A128" s="34" t="s">
        <v>13</v>
      </c>
      <c r="B128" s="52" t="s">
        <v>15</v>
      </c>
      <c r="C128" s="52" t="s">
        <v>17</v>
      </c>
      <c r="D128" s="125"/>
      <c r="E128" s="35" t="s">
        <v>572</v>
      </c>
      <c r="F128" s="78" t="s">
        <v>573</v>
      </c>
      <c r="G128" s="50" t="s">
        <v>574</v>
      </c>
      <c r="H128" s="50" t="s">
        <v>575</v>
      </c>
      <c r="I128" s="50">
        <v>12</v>
      </c>
      <c r="J128" s="50">
        <v>12</v>
      </c>
      <c r="K128" s="50"/>
      <c r="L128" s="50" t="s">
        <v>136</v>
      </c>
      <c r="M128" s="50">
        <v>39</v>
      </c>
      <c r="N128" s="50">
        <v>5</v>
      </c>
      <c r="O128" s="51" t="s">
        <v>576</v>
      </c>
      <c r="P128" s="96" t="s">
        <v>138</v>
      </c>
      <c r="Q128" s="96" t="s">
        <v>138</v>
      </c>
    </row>
    <row r="129" s="14" customFormat="1" ht="55" customHeight="1" spans="1:17">
      <c r="A129" s="34" t="s">
        <v>13</v>
      </c>
      <c r="B129" s="52" t="s">
        <v>15</v>
      </c>
      <c r="C129" s="52" t="s">
        <v>17</v>
      </c>
      <c r="D129" s="125"/>
      <c r="E129" s="35" t="s">
        <v>577</v>
      </c>
      <c r="F129" s="78" t="s">
        <v>526</v>
      </c>
      <c r="G129" s="50" t="s">
        <v>249</v>
      </c>
      <c r="H129" s="50" t="s">
        <v>578</v>
      </c>
      <c r="I129" s="50">
        <v>10</v>
      </c>
      <c r="J129" s="50">
        <v>10</v>
      </c>
      <c r="K129" s="50"/>
      <c r="L129" s="50" t="s">
        <v>136</v>
      </c>
      <c r="M129" s="50">
        <v>12</v>
      </c>
      <c r="N129" s="50">
        <v>3</v>
      </c>
      <c r="O129" s="51" t="s">
        <v>579</v>
      </c>
      <c r="P129" s="96" t="s">
        <v>138</v>
      </c>
      <c r="Q129" s="96" t="s">
        <v>138</v>
      </c>
    </row>
    <row r="130" s="14" customFormat="1" ht="55" customHeight="1" spans="1:17">
      <c r="A130" s="34" t="s">
        <v>13</v>
      </c>
      <c r="B130" s="52" t="s">
        <v>15</v>
      </c>
      <c r="C130" s="52" t="s">
        <v>17</v>
      </c>
      <c r="D130" s="125"/>
      <c r="E130" s="35" t="s">
        <v>580</v>
      </c>
      <c r="F130" s="78" t="s">
        <v>526</v>
      </c>
      <c r="G130" s="50" t="s">
        <v>249</v>
      </c>
      <c r="H130" s="50" t="s">
        <v>581</v>
      </c>
      <c r="I130" s="50">
        <v>10</v>
      </c>
      <c r="J130" s="50">
        <v>10</v>
      </c>
      <c r="K130" s="50"/>
      <c r="L130" s="50" t="s">
        <v>136</v>
      </c>
      <c r="M130" s="50">
        <v>5</v>
      </c>
      <c r="N130" s="50">
        <v>1</v>
      </c>
      <c r="O130" s="51" t="s">
        <v>582</v>
      </c>
      <c r="P130" s="96" t="s">
        <v>138</v>
      </c>
      <c r="Q130" s="96" t="s">
        <v>138</v>
      </c>
    </row>
    <row r="131" s="14" customFormat="1" ht="55" customHeight="1" spans="1:17">
      <c r="A131" s="34" t="s">
        <v>13</v>
      </c>
      <c r="B131" s="52" t="s">
        <v>15</v>
      </c>
      <c r="C131" s="52" t="s">
        <v>17</v>
      </c>
      <c r="D131" s="125"/>
      <c r="E131" s="35" t="s">
        <v>583</v>
      </c>
      <c r="F131" s="78" t="s">
        <v>584</v>
      </c>
      <c r="G131" s="50" t="s">
        <v>249</v>
      </c>
      <c r="H131" s="50" t="s">
        <v>250</v>
      </c>
      <c r="I131" s="50">
        <v>70</v>
      </c>
      <c r="J131" s="50">
        <v>70</v>
      </c>
      <c r="K131" s="50"/>
      <c r="L131" s="50" t="s">
        <v>136</v>
      </c>
      <c r="M131" s="50">
        <v>39</v>
      </c>
      <c r="N131" s="50">
        <v>5</v>
      </c>
      <c r="O131" s="51" t="s">
        <v>576</v>
      </c>
      <c r="P131" s="96" t="s">
        <v>138</v>
      </c>
      <c r="Q131" s="96" t="s">
        <v>138</v>
      </c>
    </row>
    <row r="132" s="14" customFormat="1" ht="55" customHeight="1" spans="1:17">
      <c r="A132" s="34" t="s">
        <v>13</v>
      </c>
      <c r="B132" s="52" t="s">
        <v>15</v>
      </c>
      <c r="C132" s="52" t="s">
        <v>17</v>
      </c>
      <c r="D132" s="125"/>
      <c r="E132" s="35" t="s">
        <v>585</v>
      </c>
      <c r="F132" s="78" t="s">
        <v>488</v>
      </c>
      <c r="G132" s="38" t="s">
        <v>222</v>
      </c>
      <c r="H132" s="50" t="s">
        <v>373</v>
      </c>
      <c r="I132" s="50">
        <v>20</v>
      </c>
      <c r="J132" s="50">
        <v>20</v>
      </c>
      <c r="K132" s="50"/>
      <c r="L132" s="50" t="s">
        <v>136</v>
      </c>
      <c r="M132" s="50">
        <v>39</v>
      </c>
      <c r="N132" s="50">
        <v>5</v>
      </c>
      <c r="O132" s="51" t="s">
        <v>576</v>
      </c>
      <c r="P132" s="96" t="s">
        <v>138</v>
      </c>
      <c r="Q132" s="96" t="s">
        <v>138</v>
      </c>
    </row>
    <row r="133" s="14" customFormat="1" ht="55" customHeight="1" spans="1:17">
      <c r="A133" s="34" t="s">
        <v>13</v>
      </c>
      <c r="B133" s="52" t="s">
        <v>15</v>
      </c>
      <c r="C133" s="52" t="s">
        <v>17</v>
      </c>
      <c r="D133" s="125"/>
      <c r="E133" s="35" t="s">
        <v>586</v>
      </c>
      <c r="F133" s="78" t="s">
        <v>551</v>
      </c>
      <c r="G133" s="126" t="s">
        <v>426</v>
      </c>
      <c r="H133" s="50" t="s">
        <v>587</v>
      </c>
      <c r="I133" s="50">
        <v>5</v>
      </c>
      <c r="J133" s="50">
        <v>5</v>
      </c>
      <c r="K133" s="50"/>
      <c r="L133" s="50" t="s">
        <v>136</v>
      </c>
      <c r="M133" s="50">
        <v>12</v>
      </c>
      <c r="N133" s="50">
        <v>3</v>
      </c>
      <c r="O133" s="51" t="s">
        <v>579</v>
      </c>
      <c r="P133" s="96" t="s">
        <v>138</v>
      </c>
      <c r="Q133" s="96" t="s">
        <v>138</v>
      </c>
    </row>
    <row r="134" s="14" customFormat="1" ht="55" customHeight="1" spans="1:17">
      <c r="A134" s="34" t="s">
        <v>13</v>
      </c>
      <c r="B134" s="52" t="s">
        <v>15</v>
      </c>
      <c r="C134" s="52" t="s">
        <v>17</v>
      </c>
      <c r="D134" s="125"/>
      <c r="E134" s="35" t="s">
        <v>588</v>
      </c>
      <c r="F134" s="78" t="s">
        <v>589</v>
      </c>
      <c r="G134" s="126" t="s">
        <v>426</v>
      </c>
      <c r="H134" s="50" t="s">
        <v>427</v>
      </c>
      <c r="I134" s="50">
        <v>105</v>
      </c>
      <c r="J134" s="50">
        <v>105</v>
      </c>
      <c r="K134" s="50"/>
      <c r="L134" s="50" t="s">
        <v>136</v>
      </c>
      <c r="M134" s="50">
        <v>46</v>
      </c>
      <c r="N134" s="50">
        <v>14</v>
      </c>
      <c r="O134" s="51" t="s">
        <v>571</v>
      </c>
      <c r="P134" s="96" t="s">
        <v>138</v>
      </c>
      <c r="Q134" s="96" t="s">
        <v>138</v>
      </c>
    </row>
    <row r="135" s="14" customFormat="1" ht="55" customHeight="1" spans="1:17">
      <c r="A135" s="34" t="s">
        <v>13</v>
      </c>
      <c r="B135" s="52" t="s">
        <v>15</v>
      </c>
      <c r="C135" s="52" t="s">
        <v>17</v>
      </c>
      <c r="D135" s="125"/>
      <c r="E135" s="35" t="s">
        <v>590</v>
      </c>
      <c r="F135" s="78" t="s">
        <v>591</v>
      </c>
      <c r="G135" s="126" t="s">
        <v>426</v>
      </c>
      <c r="H135" s="50" t="s">
        <v>592</v>
      </c>
      <c r="I135" s="50">
        <v>5</v>
      </c>
      <c r="J135" s="50">
        <v>5</v>
      </c>
      <c r="K135" s="50"/>
      <c r="L135" s="50" t="s">
        <v>136</v>
      </c>
      <c r="M135" s="50">
        <v>5</v>
      </c>
      <c r="N135" s="50">
        <v>1</v>
      </c>
      <c r="O135" s="51" t="s">
        <v>582</v>
      </c>
      <c r="P135" s="96" t="s">
        <v>138</v>
      </c>
      <c r="Q135" s="96" t="s">
        <v>138</v>
      </c>
    </row>
    <row r="136" s="14" customFormat="1" ht="55" customHeight="1" spans="1:17">
      <c r="A136" s="34" t="s">
        <v>13</v>
      </c>
      <c r="B136" s="52" t="s">
        <v>15</v>
      </c>
      <c r="C136" s="52" t="s">
        <v>17</v>
      </c>
      <c r="D136" s="125"/>
      <c r="E136" s="35" t="s">
        <v>593</v>
      </c>
      <c r="F136" s="51" t="s">
        <v>529</v>
      </c>
      <c r="G136" s="35" t="s">
        <v>317</v>
      </c>
      <c r="H136" s="35" t="s">
        <v>594</v>
      </c>
      <c r="I136" s="35">
        <v>10</v>
      </c>
      <c r="J136" s="35">
        <v>10</v>
      </c>
      <c r="K136" s="35"/>
      <c r="L136" s="35" t="s">
        <v>136</v>
      </c>
      <c r="M136" s="35">
        <v>12</v>
      </c>
      <c r="N136" s="35">
        <v>3</v>
      </c>
      <c r="O136" s="51" t="s">
        <v>579</v>
      </c>
      <c r="P136" s="96" t="s">
        <v>138</v>
      </c>
      <c r="Q136" s="96" t="s">
        <v>138</v>
      </c>
    </row>
    <row r="137" s="14" customFormat="1" ht="55" customHeight="1" spans="1:17">
      <c r="A137" s="34" t="s">
        <v>13</v>
      </c>
      <c r="B137" s="52" t="s">
        <v>15</v>
      </c>
      <c r="C137" s="52" t="s">
        <v>17</v>
      </c>
      <c r="D137" s="125"/>
      <c r="E137" s="35" t="s">
        <v>595</v>
      </c>
      <c r="F137" s="78" t="s">
        <v>558</v>
      </c>
      <c r="G137" s="35" t="s">
        <v>317</v>
      </c>
      <c r="H137" s="127" t="s">
        <v>596</v>
      </c>
      <c r="I137" s="50">
        <v>2.5</v>
      </c>
      <c r="J137" s="50">
        <v>2.5</v>
      </c>
      <c r="K137" s="50"/>
      <c r="L137" s="50" t="s">
        <v>136</v>
      </c>
      <c r="M137" s="50">
        <v>8</v>
      </c>
      <c r="N137" s="50">
        <v>2</v>
      </c>
      <c r="O137" s="51" t="s">
        <v>483</v>
      </c>
      <c r="P137" s="96" t="s">
        <v>138</v>
      </c>
      <c r="Q137" s="96" t="s">
        <v>138</v>
      </c>
    </row>
    <row r="138" s="14" customFormat="1" ht="55" customHeight="1" spans="1:17">
      <c r="A138" s="34" t="s">
        <v>13</v>
      </c>
      <c r="B138" s="52" t="s">
        <v>15</v>
      </c>
      <c r="C138" s="52" t="s">
        <v>17</v>
      </c>
      <c r="D138" s="125"/>
      <c r="E138" s="35" t="s">
        <v>597</v>
      </c>
      <c r="F138" s="78" t="s">
        <v>598</v>
      </c>
      <c r="G138" s="50" t="s">
        <v>475</v>
      </c>
      <c r="H138" s="50" t="s">
        <v>599</v>
      </c>
      <c r="I138" s="50">
        <v>42</v>
      </c>
      <c r="J138" s="50">
        <v>42</v>
      </c>
      <c r="K138" s="50"/>
      <c r="L138" s="50" t="s">
        <v>136</v>
      </c>
      <c r="M138" s="50">
        <v>12</v>
      </c>
      <c r="N138" s="50">
        <v>4</v>
      </c>
      <c r="O138" s="51" t="s">
        <v>600</v>
      </c>
      <c r="P138" s="96" t="s">
        <v>138</v>
      </c>
      <c r="Q138" s="96" t="s">
        <v>138</v>
      </c>
    </row>
    <row r="139" s="14" customFormat="1" ht="55" customHeight="1" spans="1:17">
      <c r="A139" s="34" t="s">
        <v>13</v>
      </c>
      <c r="B139" s="52" t="s">
        <v>15</v>
      </c>
      <c r="C139" s="52" t="s">
        <v>17</v>
      </c>
      <c r="D139" s="125"/>
      <c r="E139" s="35" t="s">
        <v>601</v>
      </c>
      <c r="F139" s="78" t="s">
        <v>520</v>
      </c>
      <c r="G139" s="50" t="s">
        <v>475</v>
      </c>
      <c r="H139" s="50" t="s">
        <v>602</v>
      </c>
      <c r="I139" s="50">
        <v>15</v>
      </c>
      <c r="J139" s="50">
        <v>15</v>
      </c>
      <c r="K139" s="50"/>
      <c r="L139" s="50" t="s">
        <v>136</v>
      </c>
      <c r="M139" s="50">
        <v>39</v>
      </c>
      <c r="N139" s="50">
        <v>5</v>
      </c>
      <c r="O139" s="51" t="s">
        <v>576</v>
      </c>
      <c r="P139" s="96" t="s">
        <v>138</v>
      </c>
      <c r="Q139" s="96" t="s">
        <v>138</v>
      </c>
    </row>
    <row r="140" s="14" customFormat="1" ht="55" customHeight="1" spans="1:17">
      <c r="A140" s="34" t="s">
        <v>13</v>
      </c>
      <c r="B140" s="52" t="s">
        <v>15</v>
      </c>
      <c r="C140" s="52" t="s">
        <v>17</v>
      </c>
      <c r="D140" s="125"/>
      <c r="E140" s="35" t="s">
        <v>603</v>
      </c>
      <c r="F140" s="51" t="s">
        <v>526</v>
      </c>
      <c r="G140" s="35" t="s">
        <v>475</v>
      </c>
      <c r="H140" s="35" t="s">
        <v>602</v>
      </c>
      <c r="I140" s="35">
        <v>10</v>
      </c>
      <c r="J140" s="35">
        <v>10</v>
      </c>
      <c r="K140" s="35"/>
      <c r="L140" s="35" t="s">
        <v>136</v>
      </c>
      <c r="M140" s="35">
        <v>39</v>
      </c>
      <c r="N140" s="35">
        <v>5</v>
      </c>
      <c r="O140" s="51" t="s">
        <v>576</v>
      </c>
      <c r="P140" s="96" t="s">
        <v>138</v>
      </c>
      <c r="Q140" s="96" t="s">
        <v>138</v>
      </c>
    </row>
    <row r="141" s="14" customFormat="1" ht="55" customHeight="1" spans="1:17">
      <c r="A141" s="34" t="s">
        <v>13</v>
      </c>
      <c r="B141" s="52" t="s">
        <v>15</v>
      </c>
      <c r="C141" s="52" t="s">
        <v>17</v>
      </c>
      <c r="D141" s="125"/>
      <c r="E141" s="35" t="s">
        <v>604</v>
      </c>
      <c r="F141" s="51" t="s">
        <v>558</v>
      </c>
      <c r="G141" s="69" t="s">
        <v>230</v>
      </c>
      <c r="H141" s="35" t="s">
        <v>605</v>
      </c>
      <c r="I141" s="35">
        <v>2.5</v>
      </c>
      <c r="J141" s="35">
        <v>2.5</v>
      </c>
      <c r="K141" s="35"/>
      <c r="L141" s="35" t="s">
        <v>136</v>
      </c>
      <c r="M141" s="35">
        <v>12</v>
      </c>
      <c r="N141" s="35">
        <v>4</v>
      </c>
      <c r="O141" s="51" t="s">
        <v>600</v>
      </c>
      <c r="P141" s="96" t="s">
        <v>138</v>
      </c>
      <c r="Q141" s="96" t="s">
        <v>138</v>
      </c>
    </row>
    <row r="142" s="14" customFormat="1" ht="55" customHeight="1" spans="1:17">
      <c r="A142" s="34" t="s">
        <v>13</v>
      </c>
      <c r="B142" s="52" t="s">
        <v>15</v>
      </c>
      <c r="C142" s="52" t="s">
        <v>17</v>
      </c>
      <c r="D142" s="125"/>
      <c r="E142" s="35" t="s">
        <v>606</v>
      </c>
      <c r="F142" s="51" t="s">
        <v>526</v>
      </c>
      <c r="G142" s="69" t="s">
        <v>230</v>
      </c>
      <c r="H142" s="35" t="s">
        <v>605</v>
      </c>
      <c r="I142" s="35">
        <v>10</v>
      </c>
      <c r="J142" s="35">
        <v>10</v>
      </c>
      <c r="K142" s="35"/>
      <c r="L142" s="35" t="s">
        <v>136</v>
      </c>
      <c r="M142" s="50">
        <v>12</v>
      </c>
      <c r="N142" s="50">
        <v>4</v>
      </c>
      <c r="O142" s="51" t="s">
        <v>600</v>
      </c>
      <c r="P142" s="96" t="s">
        <v>138</v>
      </c>
      <c r="Q142" s="96" t="s">
        <v>138</v>
      </c>
    </row>
    <row r="143" s="14" customFormat="1" ht="55" customHeight="1" spans="1:17">
      <c r="A143" s="34" t="s">
        <v>13</v>
      </c>
      <c r="B143" s="52" t="s">
        <v>15</v>
      </c>
      <c r="C143" s="52" t="s">
        <v>17</v>
      </c>
      <c r="D143" s="125"/>
      <c r="E143" s="35" t="s">
        <v>607</v>
      </c>
      <c r="F143" s="51" t="s">
        <v>526</v>
      </c>
      <c r="G143" s="69" t="s">
        <v>230</v>
      </c>
      <c r="H143" s="35" t="s">
        <v>366</v>
      </c>
      <c r="I143" s="35">
        <v>10</v>
      </c>
      <c r="J143" s="35">
        <v>10</v>
      </c>
      <c r="K143" s="35"/>
      <c r="L143" s="35" t="s">
        <v>136</v>
      </c>
      <c r="M143" s="50">
        <v>14</v>
      </c>
      <c r="N143" s="50">
        <v>3</v>
      </c>
      <c r="O143" s="51" t="s">
        <v>565</v>
      </c>
      <c r="P143" s="96" t="s">
        <v>138</v>
      </c>
      <c r="Q143" s="96" t="s">
        <v>138</v>
      </c>
    </row>
    <row r="144" s="14" customFormat="1" ht="55" customHeight="1" spans="1:17">
      <c r="A144" s="34" t="s">
        <v>13</v>
      </c>
      <c r="B144" s="52" t="s">
        <v>15</v>
      </c>
      <c r="C144" s="52" t="s">
        <v>17</v>
      </c>
      <c r="D144" s="125"/>
      <c r="E144" s="35" t="s">
        <v>608</v>
      </c>
      <c r="F144" s="51" t="s">
        <v>609</v>
      </c>
      <c r="G144" s="50" t="s">
        <v>196</v>
      </c>
      <c r="H144" s="35" t="s">
        <v>610</v>
      </c>
      <c r="I144" s="35">
        <v>35</v>
      </c>
      <c r="J144" s="35">
        <v>35</v>
      </c>
      <c r="K144" s="35"/>
      <c r="L144" s="35" t="s">
        <v>136</v>
      </c>
      <c r="M144" s="50">
        <v>14</v>
      </c>
      <c r="N144" s="50">
        <v>3</v>
      </c>
      <c r="O144" s="51" t="s">
        <v>565</v>
      </c>
      <c r="P144" s="96" t="s">
        <v>138</v>
      </c>
      <c r="Q144" s="96" t="s">
        <v>138</v>
      </c>
    </row>
    <row r="145" s="14" customFormat="1" ht="55" customHeight="1" spans="1:17">
      <c r="A145" s="34" t="s">
        <v>13</v>
      </c>
      <c r="B145" s="52" t="s">
        <v>15</v>
      </c>
      <c r="C145" s="52" t="s">
        <v>17</v>
      </c>
      <c r="D145" s="125"/>
      <c r="E145" s="35" t="s">
        <v>611</v>
      </c>
      <c r="F145" s="51" t="s">
        <v>488</v>
      </c>
      <c r="G145" s="50" t="s">
        <v>196</v>
      </c>
      <c r="H145" s="35" t="s">
        <v>612</v>
      </c>
      <c r="I145" s="35">
        <v>20</v>
      </c>
      <c r="J145" s="35">
        <v>20</v>
      </c>
      <c r="K145" s="35"/>
      <c r="L145" s="35" t="s">
        <v>136</v>
      </c>
      <c r="M145" s="50">
        <v>18</v>
      </c>
      <c r="N145" s="50">
        <v>4</v>
      </c>
      <c r="O145" s="51" t="s">
        <v>613</v>
      </c>
      <c r="P145" s="96" t="s">
        <v>138</v>
      </c>
      <c r="Q145" s="96" t="s">
        <v>138</v>
      </c>
    </row>
    <row r="146" s="14" customFormat="1" ht="55" customHeight="1" spans="1:17">
      <c r="A146" s="34" t="s">
        <v>13</v>
      </c>
      <c r="B146" s="52" t="s">
        <v>15</v>
      </c>
      <c r="C146" s="52" t="s">
        <v>17</v>
      </c>
      <c r="D146" s="125"/>
      <c r="E146" s="35" t="s">
        <v>614</v>
      </c>
      <c r="F146" s="51" t="s">
        <v>520</v>
      </c>
      <c r="G146" s="35" t="s">
        <v>317</v>
      </c>
      <c r="H146" s="35" t="s">
        <v>318</v>
      </c>
      <c r="I146" s="35">
        <v>15</v>
      </c>
      <c r="J146" s="35">
        <v>15</v>
      </c>
      <c r="K146" s="35"/>
      <c r="L146" s="35" t="s">
        <v>136</v>
      </c>
      <c r="M146" s="50">
        <v>56</v>
      </c>
      <c r="N146" s="50">
        <v>9</v>
      </c>
      <c r="O146" s="51" t="s">
        <v>615</v>
      </c>
      <c r="P146" s="96" t="s">
        <v>138</v>
      </c>
      <c r="Q146" s="96" t="s">
        <v>138</v>
      </c>
    </row>
    <row r="147" s="14" customFormat="1" ht="55" customHeight="1" spans="1:17">
      <c r="A147" s="34" t="s">
        <v>13</v>
      </c>
      <c r="B147" s="52" t="s">
        <v>15</v>
      </c>
      <c r="C147" s="52" t="s">
        <v>17</v>
      </c>
      <c r="D147" s="125"/>
      <c r="E147" s="35" t="s">
        <v>616</v>
      </c>
      <c r="F147" s="51" t="s">
        <v>526</v>
      </c>
      <c r="G147" s="35" t="s">
        <v>317</v>
      </c>
      <c r="H147" s="35" t="s">
        <v>318</v>
      </c>
      <c r="I147" s="35">
        <v>10</v>
      </c>
      <c r="J147" s="35">
        <v>10</v>
      </c>
      <c r="K147" s="35"/>
      <c r="L147" s="35" t="s">
        <v>136</v>
      </c>
      <c r="M147" s="50">
        <v>56</v>
      </c>
      <c r="N147" s="50">
        <v>9</v>
      </c>
      <c r="O147" s="51" t="s">
        <v>615</v>
      </c>
      <c r="P147" s="96" t="s">
        <v>138</v>
      </c>
      <c r="Q147" s="96" t="s">
        <v>138</v>
      </c>
    </row>
    <row r="148" s="14" customFormat="1" ht="55" customHeight="1" spans="1:17">
      <c r="A148" s="34" t="s">
        <v>13</v>
      </c>
      <c r="B148" s="52" t="s">
        <v>15</v>
      </c>
      <c r="C148" s="52" t="s">
        <v>17</v>
      </c>
      <c r="D148" s="125"/>
      <c r="E148" s="35" t="s">
        <v>617</v>
      </c>
      <c r="F148" s="51" t="s">
        <v>618</v>
      </c>
      <c r="G148" s="69" t="s">
        <v>230</v>
      </c>
      <c r="H148" s="35" t="s">
        <v>619</v>
      </c>
      <c r="I148" s="35">
        <v>20</v>
      </c>
      <c r="J148" s="35">
        <v>20</v>
      </c>
      <c r="K148" s="35"/>
      <c r="L148" s="35" t="s">
        <v>136</v>
      </c>
      <c r="M148" s="35">
        <v>55</v>
      </c>
      <c r="N148" s="35">
        <v>9</v>
      </c>
      <c r="O148" s="51" t="s">
        <v>620</v>
      </c>
      <c r="P148" s="96" t="s">
        <v>138</v>
      </c>
      <c r="Q148" s="96" t="s">
        <v>138</v>
      </c>
    </row>
    <row r="149" s="14" customFormat="1" ht="55" customHeight="1" spans="1:17">
      <c r="A149" s="34" t="s">
        <v>13</v>
      </c>
      <c r="B149" s="52" t="s">
        <v>15</v>
      </c>
      <c r="C149" s="52" t="s">
        <v>17</v>
      </c>
      <c r="D149" s="125"/>
      <c r="E149" s="35" t="s">
        <v>621</v>
      </c>
      <c r="F149" s="51" t="s">
        <v>622</v>
      </c>
      <c r="G149" s="47" t="s">
        <v>275</v>
      </c>
      <c r="H149" s="35" t="s">
        <v>276</v>
      </c>
      <c r="I149" s="35">
        <v>22.5</v>
      </c>
      <c r="J149" s="35">
        <v>22.5</v>
      </c>
      <c r="K149" s="35"/>
      <c r="L149" s="35" t="s">
        <v>136</v>
      </c>
      <c r="M149" s="50">
        <v>63</v>
      </c>
      <c r="N149" s="50">
        <v>10</v>
      </c>
      <c r="O149" s="51" t="s">
        <v>623</v>
      </c>
      <c r="P149" s="96" t="s">
        <v>138</v>
      </c>
      <c r="Q149" s="96" t="s">
        <v>138</v>
      </c>
    </row>
    <row r="150" s="14" customFormat="1" ht="55" customHeight="1" spans="1:17">
      <c r="A150" s="34" t="s">
        <v>13</v>
      </c>
      <c r="B150" s="52" t="s">
        <v>15</v>
      </c>
      <c r="C150" s="52" t="s">
        <v>17</v>
      </c>
      <c r="D150" s="125"/>
      <c r="E150" s="35" t="s">
        <v>624</v>
      </c>
      <c r="F150" s="51" t="s">
        <v>591</v>
      </c>
      <c r="G150" s="47" t="s">
        <v>275</v>
      </c>
      <c r="H150" s="35" t="s">
        <v>625</v>
      </c>
      <c r="I150" s="35">
        <v>5</v>
      </c>
      <c r="J150" s="35">
        <v>5</v>
      </c>
      <c r="K150" s="35"/>
      <c r="L150" s="35" t="s">
        <v>136</v>
      </c>
      <c r="M150" s="50">
        <v>10</v>
      </c>
      <c r="N150" s="50">
        <v>2</v>
      </c>
      <c r="O150" s="51" t="s">
        <v>562</v>
      </c>
      <c r="P150" s="96" t="s">
        <v>138</v>
      </c>
      <c r="Q150" s="96" t="s">
        <v>138</v>
      </c>
    </row>
    <row r="151" s="14" customFormat="1" ht="55" customHeight="1" spans="1:17">
      <c r="A151" s="34" t="s">
        <v>13</v>
      </c>
      <c r="B151" s="52" t="s">
        <v>15</v>
      </c>
      <c r="C151" s="52" t="s">
        <v>17</v>
      </c>
      <c r="D151" s="125"/>
      <c r="E151" s="35" t="s">
        <v>626</v>
      </c>
      <c r="F151" s="51" t="s">
        <v>551</v>
      </c>
      <c r="G151" s="35" t="s">
        <v>475</v>
      </c>
      <c r="H151" s="35" t="s">
        <v>476</v>
      </c>
      <c r="I151" s="35">
        <v>5</v>
      </c>
      <c r="J151" s="35">
        <v>5</v>
      </c>
      <c r="K151" s="35"/>
      <c r="L151" s="35" t="s">
        <v>136</v>
      </c>
      <c r="M151" s="50">
        <v>12</v>
      </c>
      <c r="N151" s="50">
        <v>3</v>
      </c>
      <c r="O151" s="51" t="s">
        <v>579</v>
      </c>
      <c r="P151" s="96" t="s">
        <v>138</v>
      </c>
      <c r="Q151" s="96" t="s">
        <v>138</v>
      </c>
    </row>
    <row r="152" s="14" customFormat="1" ht="55" customHeight="1" spans="1:17">
      <c r="A152" s="34" t="s">
        <v>13</v>
      </c>
      <c r="B152" s="52" t="s">
        <v>15</v>
      </c>
      <c r="C152" s="52" t="s">
        <v>17</v>
      </c>
      <c r="D152" s="125"/>
      <c r="E152" s="35" t="s">
        <v>627</v>
      </c>
      <c r="F152" s="51" t="s">
        <v>628</v>
      </c>
      <c r="G152" s="35" t="s">
        <v>264</v>
      </c>
      <c r="H152" s="35" t="s">
        <v>352</v>
      </c>
      <c r="I152" s="35">
        <v>17.5</v>
      </c>
      <c r="J152" s="35">
        <v>17.5</v>
      </c>
      <c r="K152" s="35"/>
      <c r="L152" s="35" t="s">
        <v>136</v>
      </c>
      <c r="M152" s="50">
        <v>18</v>
      </c>
      <c r="N152" s="50">
        <v>4</v>
      </c>
      <c r="O152" s="51" t="s">
        <v>613</v>
      </c>
      <c r="P152" s="96" t="s">
        <v>138</v>
      </c>
      <c r="Q152" s="96" t="s">
        <v>138</v>
      </c>
    </row>
    <row r="153" s="14" customFormat="1" ht="55" customHeight="1" spans="1:17">
      <c r="A153" s="34" t="s">
        <v>13</v>
      </c>
      <c r="B153" s="52" t="s">
        <v>15</v>
      </c>
      <c r="C153" s="52" t="s">
        <v>17</v>
      </c>
      <c r="D153" s="125"/>
      <c r="E153" s="35" t="s">
        <v>629</v>
      </c>
      <c r="F153" s="51" t="s">
        <v>551</v>
      </c>
      <c r="G153" s="49" t="s">
        <v>202</v>
      </c>
      <c r="H153" s="35" t="s">
        <v>630</v>
      </c>
      <c r="I153" s="35">
        <v>5</v>
      </c>
      <c r="J153" s="35">
        <v>5</v>
      </c>
      <c r="K153" s="35"/>
      <c r="L153" s="35" t="s">
        <v>136</v>
      </c>
      <c r="M153" s="50">
        <v>12</v>
      </c>
      <c r="N153" s="50">
        <v>3</v>
      </c>
      <c r="O153" s="51" t="s">
        <v>579</v>
      </c>
      <c r="P153" s="96" t="s">
        <v>138</v>
      </c>
      <c r="Q153" s="96" t="s">
        <v>138</v>
      </c>
    </row>
    <row r="154" s="14" customFormat="1" ht="55" customHeight="1" spans="1:17">
      <c r="A154" s="34" t="s">
        <v>13</v>
      </c>
      <c r="B154" s="52" t="s">
        <v>15</v>
      </c>
      <c r="C154" s="52" t="s">
        <v>17</v>
      </c>
      <c r="D154" s="125"/>
      <c r="E154" s="35" t="s">
        <v>631</v>
      </c>
      <c r="F154" s="78" t="s">
        <v>632</v>
      </c>
      <c r="G154" s="50" t="s">
        <v>135</v>
      </c>
      <c r="H154" s="50" t="s">
        <v>135</v>
      </c>
      <c r="I154" s="50">
        <v>60</v>
      </c>
      <c r="J154" s="50">
        <v>60</v>
      </c>
      <c r="K154" s="50"/>
      <c r="L154" s="50" t="s">
        <v>136</v>
      </c>
      <c r="M154" s="50">
        <v>284</v>
      </c>
      <c r="N154" s="50">
        <v>114</v>
      </c>
      <c r="O154" s="51" t="s">
        <v>633</v>
      </c>
      <c r="P154" s="96" t="s">
        <v>138</v>
      </c>
      <c r="Q154" s="96" t="s">
        <v>138</v>
      </c>
    </row>
    <row r="155" s="14" customFormat="1" ht="55" customHeight="1" spans="1:17">
      <c r="A155" s="34" t="s">
        <v>13</v>
      </c>
      <c r="B155" s="52" t="s">
        <v>15</v>
      </c>
      <c r="C155" s="52" t="s">
        <v>17</v>
      </c>
      <c r="D155" s="125"/>
      <c r="E155" s="35" t="s">
        <v>634</v>
      </c>
      <c r="F155" s="78" t="s">
        <v>635</v>
      </c>
      <c r="G155" s="47" t="s">
        <v>275</v>
      </c>
      <c r="H155" s="50" t="s">
        <v>306</v>
      </c>
      <c r="I155" s="50">
        <v>30</v>
      </c>
      <c r="J155" s="50">
        <v>30</v>
      </c>
      <c r="K155" s="50"/>
      <c r="L155" s="50" t="s">
        <v>136</v>
      </c>
      <c r="M155" s="50">
        <v>91</v>
      </c>
      <c r="N155" s="50">
        <v>38</v>
      </c>
      <c r="O155" s="51" t="s">
        <v>636</v>
      </c>
      <c r="P155" s="96" t="s">
        <v>138</v>
      </c>
      <c r="Q155" s="96" t="s">
        <v>138</v>
      </c>
    </row>
    <row r="156" s="14" customFormat="1" ht="55" customHeight="1" spans="1:17">
      <c r="A156" s="34" t="s">
        <v>58</v>
      </c>
      <c r="B156" s="52" t="s">
        <v>68</v>
      </c>
      <c r="C156" s="52" t="s">
        <v>69</v>
      </c>
      <c r="D156" s="53"/>
      <c r="E156" s="63" t="s">
        <v>637</v>
      </c>
      <c r="F156" s="128" t="s">
        <v>638</v>
      </c>
      <c r="G156" s="36" t="s">
        <v>291</v>
      </c>
      <c r="H156" s="129" t="s">
        <v>302</v>
      </c>
      <c r="I156" s="55">
        <v>30</v>
      </c>
      <c r="J156" s="129"/>
      <c r="K156" s="55">
        <v>30</v>
      </c>
      <c r="L156" s="136" t="s">
        <v>136</v>
      </c>
      <c r="M156" s="129">
        <v>306</v>
      </c>
      <c r="N156" s="129">
        <v>20</v>
      </c>
      <c r="O156" s="51" t="s">
        <v>639</v>
      </c>
      <c r="P156" s="34" t="s">
        <v>138</v>
      </c>
      <c r="Q156" s="34" t="s">
        <v>138</v>
      </c>
    </row>
    <row r="157" s="14" customFormat="1" ht="55" customHeight="1" spans="1:17">
      <c r="A157" s="34" t="s">
        <v>58</v>
      </c>
      <c r="B157" s="52" t="s">
        <v>68</v>
      </c>
      <c r="C157" s="52" t="s">
        <v>69</v>
      </c>
      <c r="D157" s="53"/>
      <c r="E157" s="63" t="s">
        <v>640</v>
      </c>
      <c r="F157" s="128" t="s">
        <v>641</v>
      </c>
      <c r="G157" s="36" t="s">
        <v>291</v>
      </c>
      <c r="H157" s="129" t="s">
        <v>642</v>
      </c>
      <c r="I157" s="55">
        <v>15</v>
      </c>
      <c r="J157" s="129"/>
      <c r="K157" s="55">
        <v>15</v>
      </c>
      <c r="L157" s="136" t="s">
        <v>136</v>
      </c>
      <c r="M157" s="129">
        <v>450</v>
      </c>
      <c r="N157" s="129">
        <v>13</v>
      </c>
      <c r="O157" s="51" t="s">
        <v>643</v>
      </c>
      <c r="P157" s="34" t="s">
        <v>138</v>
      </c>
      <c r="Q157" s="34" t="s">
        <v>138</v>
      </c>
    </row>
    <row r="158" s="14" customFormat="1" ht="55" customHeight="1" spans="1:17">
      <c r="A158" s="34" t="s">
        <v>58</v>
      </c>
      <c r="B158" s="52" t="s">
        <v>68</v>
      </c>
      <c r="C158" s="52" t="s">
        <v>69</v>
      </c>
      <c r="D158" s="53"/>
      <c r="E158" s="63" t="s">
        <v>644</v>
      </c>
      <c r="F158" s="128" t="s">
        <v>641</v>
      </c>
      <c r="G158" s="129" t="s">
        <v>330</v>
      </c>
      <c r="H158" s="129" t="s">
        <v>548</v>
      </c>
      <c r="I158" s="55">
        <v>15</v>
      </c>
      <c r="J158" s="129"/>
      <c r="K158" s="55">
        <v>15</v>
      </c>
      <c r="L158" s="136" t="s">
        <v>136</v>
      </c>
      <c r="M158" s="129">
        <v>256</v>
      </c>
      <c r="N158" s="129">
        <v>46</v>
      </c>
      <c r="O158" s="51" t="s">
        <v>645</v>
      </c>
      <c r="P158" s="34" t="s">
        <v>138</v>
      </c>
      <c r="Q158" s="34" t="s">
        <v>138</v>
      </c>
    </row>
    <row r="159" s="14" customFormat="1" ht="55" customHeight="1" spans="1:17">
      <c r="A159" s="34" t="s">
        <v>58</v>
      </c>
      <c r="B159" s="52" t="s">
        <v>68</v>
      </c>
      <c r="C159" s="52" t="s">
        <v>69</v>
      </c>
      <c r="D159" s="53"/>
      <c r="E159" s="63" t="s">
        <v>646</v>
      </c>
      <c r="F159" s="128" t="s">
        <v>641</v>
      </c>
      <c r="G159" s="34" t="s">
        <v>322</v>
      </c>
      <c r="H159" s="35" t="s">
        <v>323</v>
      </c>
      <c r="I159" s="55">
        <v>15</v>
      </c>
      <c r="J159" s="129"/>
      <c r="K159" s="55">
        <v>15</v>
      </c>
      <c r="L159" s="136" t="s">
        <v>136</v>
      </c>
      <c r="M159" s="129">
        <v>189</v>
      </c>
      <c r="N159" s="129">
        <v>48</v>
      </c>
      <c r="O159" s="51" t="s">
        <v>647</v>
      </c>
      <c r="P159" s="34" t="s">
        <v>138</v>
      </c>
      <c r="Q159" s="34" t="s">
        <v>138</v>
      </c>
    </row>
    <row r="160" s="14" customFormat="1" ht="55" customHeight="1" spans="1:17">
      <c r="A160" s="34" t="s">
        <v>58</v>
      </c>
      <c r="B160" s="52" t="s">
        <v>68</v>
      </c>
      <c r="C160" s="52" t="s">
        <v>69</v>
      </c>
      <c r="D160" s="53"/>
      <c r="E160" s="63" t="s">
        <v>648</v>
      </c>
      <c r="F160" s="128" t="s">
        <v>641</v>
      </c>
      <c r="G160" s="49" t="s">
        <v>202</v>
      </c>
      <c r="H160" s="129" t="s">
        <v>417</v>
      </c>
      <c r="I160" s="55">
        <v>15</v>
      </c>
      <c r="J160" s="129"/>
      <c r="K160" s="55">
        <v>15</v>
      </c>
      <c r="L160" s="136" t="s">
        <v>136</v>
      </c>
      <c r="M160" s="129">
        <v>257</v>
      </c>
      <c r="N160" s="129">
        <v>35</v>
      </c>
      <c r="O160" s="51" t="s">
        <v>649</v>
      </c>
      <c r="P160" s="34" t="s">
        <v>138</v>
      </c>
      <c r="Q160" s="34" t="s">
        <v>138</v>
      </c>
    </row>
    <row r="161" s="14" customFormat="1" ht="55" customHeight="1" spans="1:17">
      <c r="A161" s="34" t="s">
        <v>58</v>
      </c>
      <c r="B161" s="52" t="s">
        <v>68</v>
      </c>
      <c r="C161" s="52" t="s">
        <v>69</v>
      </c>
      <c r="D161" s="53"/>
      <c r="E161" s="63" t="s">
        <v>650</v>
      </c>
      <c r="F161" s="128" t="s">
        <v>641</v>
      </c>
      <c r="G161" s="49" t="s">
        <v>202</v>
      </c>
      <c r="H161" s="129" t="s">
        <v>414</v>
      </c>
      <c r="I161" s="55">
        <v>15</v>
      </c>
      <c r="J161" s="129"/>
      <c r="K161" s="55">
        <v>15</v>
      </c>
      <c r="L161" s="136" t="s">
        <v>136</v>
      </c>
      <c r="M161" s="129">
        <v>388</v>
      </c>
      <c r="N161" s="129">
        <v>24</v>
      </c>
      <c r="O161" s="51" t="s">
        <v>651</v>
      </c>
      <c r="P161" s="34" t="s">
        <v>138</v>
      </c>
      <c r="Q161" s="34" t="s">
        <v>138</v>
      </c>
    </row>
    <row r="162" s="14" customFormat="1" ht="55" customHeight="1" spans="1:17">
      <c r="A162" s="34" t="s">
        <v>58</v>
      </c>
      <c r="B162" s="52" t="s">
        <v>68</v>
      </c>
      <c r="C162" s="52" t="s">
        <v>69</v>
      </c>
      <c r="D162" s="53"/>
      <c r="E162" s="63" t="s">
        <v>652</v>
      </c>
      <c r="F162" s="128" t="s">
        <v>641</v>
      </c>
      <c r="G162" s="38" t="s">
        <v>343</v>
      </c>
      <c r="H162" s="129" t="s">
        <v>454</v>
      </c>
      <c r="I162" s="55">
        <v>15</v>
      </c>
      <c r="J162" s="129"/>
      <c r="K162" s="55">
        <v>15</v>
      </c>
      <c r="L162" s="136" t="s">
        <v>136</v>
      </c>
      <c r="M162" s="129">
        <v>158</v>
      </c>
      <c r="N162" s="129">
        <v>22</v>
      </c>
      <c r="O162" s="51" t="s">
        <v>653</v>
      </c>
      <c r="P162" s="34" t="s">
        <v>138</v>
      </c>
      <c r="Q162" s="34" t="s">
        <v>138</v>
      </c>
    </row>
    <row r="163" s="14" customFormat="1" ht="55" customHeight="1" spans="1:17">
      <c r="A163" s="34" t="s">
        <v>58</v>
      </c>
      <c r="B163" s="52" t="s">
        <v>68</v>
      </c>
      <c r="C163" s="52" t="s">
        <v>69</v>
      </c>
      <c r="D163" s="53"/>
      <c r="E163" s="63" t="s">
        <v>654</v>
      </c>
      <c r="F163" s="128" t="s">
        <v>641</v>
      </c>
      <c r="G163" s="38" t="s">
        <v>343</v>
      </c>
      <c r="H163" s="129" t="s">
        <v>344</v>
      </c>
      <c r="I163" s="55">
        <v>15</v>
      </c>
      <c r="J163" s="129"/>
      <c r="K163" s="55">
        <v>15</v>
      </c>
      <c r="L163" s="136" t="s">
        <v>136</v>
      </c>
      <c r="M163" s="129">
        <v>229</v>
      </c>
      <c r="N163" s="129">
        <v>66</v>
      </c>
      <c r="O163" s="51" t="s">
        <v>655</v>
      </c>
      <c r="P163" s="34" t="s">
        <v>138</v>
      </c>
      <c r="Q163" s="34" t="s">
        <v>138</v>
      </c>
    </row>
    <row r="164" s="6" customFormat="1" ht="55" customHeight="1" spans="1:17">
      <c r="A164" s="47" t="s">
        <v>58</v>
      </c>
      <c r="B164" s="47" t="s">
        <v>148</v>
      </c>
      <c r="C164" s="47" t="s">
        <v>63</v>
      </c>
      <c r="D164" s="38"/>
      <c r="E164" s="34" t="s">
        <v>656</v>
      </c>
      <c r="F164" s="66" t="s">
        <v>657</v>
      </c>
      <c r="G164" s="49" t="s">
        <v>135</v>
      </c>
      <c r="H164" s="49" t="s">
        <v>135</v>
      </c>
      <c r="I164" s="49">
        <v>360</v>
      </c>
      <c r="J164" s="49">
        <v>360</v>
      </c>
      <c r="K164" s="49"/>
      <c r="L164" s="38" t="s">
        <v>136</v>
      </c>
      <c r="M164" s="34">
        <v>37753</v>
      </c>
      <c r="N164" s="34">
        <v>3166</v>
      </c>
      <c r="O164" s="65" t="s">
        <v>658</v>
      </c>
      <c r="P164" s="38" t="s">
        <v>659</v>
      </c>
      <c r="Q164" s="38" t="s">
        <v>284</v>
      </c>
    </row>
    <row r="165" s="6" customFormat="1" ht="55" customHeight="1" spans="1:17">
      <c r="A165" s="47" t="s">
        <v>58</v>
      </c>
      <c r="B165" s="47" t="s">
        <v>148</v>
      </c>
      <c r="C165" s="47" t="s">
        <v>63</v>
      </c>
      <c r="D165" s="38"/>
      <c r="E165" s="34" t="s">
        <v>660</v>
      </c>
      <c r="F165" s="66" t="s">
        <v>661</v>
      </c>
      <c r="G165" s="49" t="s">
        <v>135</v>
      </c>
      <c r="H165" s="49" t="s">
        <v>135</v>
      </c>
      <c r="I165" s="49">
        <v>20</v>
      </c>
      <c r="J165" s="49">
        <v>20</v>
      </c>
      <c r="K165" s="49"/>
      <c r="L165" s="38" t="s">
        <v>136</v>
      </c>
      <c r="M165" s="34">
        <v>9888</v>
      </c>
      <c r="N165" s="34">
        <v>824</v>
      </c>
      <c r="O165" s="65" t="s">
        <v>662</v>
      </c>
      <c r="P165" s="38" t="s">
        <v>659</v>
      </c>
      <c r="Q165" s="38" t="s">
        <v>284</v>
      </c>
    </row>
    <row r="166" s="6" customFormat="1" ht="55" customHeight="1" spans="1:17">
      <c r="A166" s="47" t="s">
        <v>58</v>
      </c>
      <c r="B166" s="47" t="s">
        <v>148</v>
      </c>
      <c r="C166" s="47" t="s">
        <v>63</v>
      </c>
      <c r="D166" s="38"/>
      <c r="E166" s="34" t="s">
        <v>663</v>
      </c>
      <c r="F166" s="65" t="s">
        <v>664</v>
      </c>
      <c r="G166" s="130" t="s">
        <v>426</v>
      </c>
      <c r="H166" s="34" t="s">
        <v>427</v>
      </c>
      <c r="I166" s="34">
        <v>40.8</v>
      </c>
      <c r="J166" s="34">
        <v>40.8</v>
      </c>
      <c r="K166" s="34"/>
      <c r="L166" s="38" t="s">
        <v>136</v>
      </c>
      <c r="M166" s="34">
        <v>22</v>
      </c>
      <c r="N166" s="59">
        <v>2</v>
      </c>
      <c r="O166" s="65" t="s">
        <v>665</v>
      </c>
      <c r="P166" s="38" t="s">
        <v>659</v>
      </c>
      <c r="Q166" s="38" t="s">
        <v>284</v>
      </c>
    </row>
    <row r="167" s="6" customFormat="1" ht="55" customHeight="1" spans="1:17">
      <c r="A167" s="47" t="s">
        <v>58</v>
      </c>
      <c r="B167" s="47" t="s">
        <v>148</v>
      </c>
      <c r="C167" s="47" t="s">
        <v>63</v>
      </c>
      <c r="D167" s="38"/>
      <c r="E167" s="34" t="s">
        <v>666</v>
      </c>
      <c r="F167" s="65" t="s">
        <v>667</v>
      </c>
      <c r="G167" s="34" t="s">
        <v>317</v>
      </c>
      <c r="H167" s="34" t="s">
        <v>668</v>
      </c>
      <c r="I167" s="34">
        <v>32</v>
      </c>
      <c r="J167" s="34">
        <v>32</v>
      </c>
      <c r="K167" s="34"/>
      <c r="L167" s="38" t="s">
        <v>136</v>
      </c>
      <c r="M167" s="34">
        <v>35</v>
      </c>
      <c r="N167" s="59">
        <v>3</v>
      </c>
      <c r="O167" s="65" t="s">
        <v>669</v>
      </c>
      <c r="P167" s="38" t="s">
        <v>659</v>
      </c>
      <c r="Q167" s="38" t="s">
        <v>284</v>
      </c>
    </row>
    <row r="168" s="6" customFormat="1" ht="55" customHeight="1" spans="1:17">
      <c r="A168" s="47" t="s">
        <v>58</v>
      </c>
      <c r="B168" s="47" t="s">
        <v>148</v>
      </c>
      <c r="C168" s="47" t="s">
        <v>63</v>
      </c>
      <c r="D168" s="38"/>
      <c r="E168" s="34" t="s">
        <v>670</v>
      </c>
      <c r="F168" s="65" t="s">
        <v>671</v>
      </c>
      <c r="G168" s="34" t="s">
        <v>322</v>
      </c>
      <c r="H168" s="34" t="s">
        <v>672</v>
      </c>
      <c r="I168" s="34">
        <v>19.8</v>
      </c>
      <c r="J168" s="34">
        <v>19.8</v>
      </c>
      <c r="K168" s="34"/>
      <c r="L168" s="38" t="s">
        <v>136</v>
      </c>
      <c r="M168" s="34">
        <v>48</v>
      </c>
      <c r="N168" s="59">
        <v>3</v>
      </c>
      <c r="O168" s="65" t="s">
        <v>673</v>
      </c>
      <c r="P168" s="38" t="s">
        <v>659</v>
      </c>
      <c r="Q168" s="38" t="s">
        <v>284</v>
      </c>
    </row>
    <row r="169" s="6" customFormat="1" ht="55" customHeight="1" spans="1:17">
      <c r="A169" s="47" t="s">
        <v>58</v>
      </c>
      <c r="B169" s="47" t="s">
        <v>148</v>
      </c>
      <c r="C169" s="47" t="s">
        <v>63</v>
      </c>
      <c r="D169" s="38"/>
      <c r="E169" s="34" t="s">
        <v>674</v>
      </c>
      <c r="F169" s="65" t="s">
        <v>675</v>
      </c>
      <c r="G169" s="34" t="s">
        <v>202</v>
      </c>
      <c r="H169" s="34" t="s">
        <v>676</v>
      </c>
      <c r="I169" s="34">
        <v>9.8</v>
      </c>
      <c r="J169" s="34">
        <v>9.8</v>
      </c>
      <c r="K169" s="34"/>
      <c r="L169" s="38" t="s">
        <v>136</v>
      </c>
      <c r="M169" s="34">
        <v>78</v>
      </c>
      <c r="N169" s="59">
        <v>6</v>
      </c>
      <c r="O169" s="65" t="s">
        <v>677</v>
      </c>
      <c r="P169" s="38" t="s">
        <v>659</v>
      </c>
      <c r="Q169" s="38" t="s">
        <v>284</v>
      </c>
    </row>
    <row r="170" s="6" customFormat="1" ht="55" customHeight="1" spans="1:17">
      <c r="A170" s="47" t="s">
        <v>58</v>
      </c>
      <c r="B170" s="47" t="s">
        <v>148</v>
      </c>
      <c r="C170" s="47" t="s">
        <v>63</v>
      </c>
      <c r="D170" s="38"/>
      <c r="E170" s="34" t="s">
        <v>678</v>
      </c>
      <c r="F170" s="65" t="s">
        <v>679</v>
      </c>
      <c r="G170" s="34" t="s">
        <v>330</v>
      </c>
      <c r="H170" s="34" t="s">
        <v>552</v>
      </c>
      <c r="I170" s="34">
        <v>19.8</v>
      </c>
      <c r="J170" s="34">
        <v>19.8</v>
      </c>
      <c r="K170" s="34"/>
      <c r="L170" s="38" t="s">
        <v>136</v>
      </c>
      <c r="M170" s="34">
        <v>14</v>
      </c>
      <c r="N170" s="59">
        <v>1</v>
      </c>
      <c r="O170" s="65" t="s">
        <v>680</v>
      </c>
      <c r="P170" s="38" t="s">
        <v>659</v>
      </c>
      <c r="Q170" s="38" t="s">
        <v>284</v>
      </c>
    </row>
    <row r="171" s="6" customFormat="1" ht="55" customHeight="1" spans="1:17">
      <c r="A171" s="47" t="s">
        <v>58</v>
      </c>
      <c r="B171" s="47" t="s">
        <v>148</v>
      </c>
      <c r="C171" s="47" t="s">
        <v>63</v>
      </c>
      <c r="D171" s="38"/>
      <c r="E171" s="34" t="s">
        <v>681</v>
      </c>
      <c r="F171" s="65" t="s">
        <v>682</v>
      </c>
      <c r="G171" s="34" t="s">
        <v>238</v>
      </c>
      <c r="H171" s="34" t="s">
        <v>683</v>
      </c>
      <c r="I171" s="34">
        <v>7</v>
      </c>
      <c r="J171" s="34">
        <v>7</v>
      </c>
      <c r="K171" s="34"/>
      <c r="L171" s="38" t="s">
        <v>136</v>
      </c>
      <c r="M171" s="34">
        <v>36</v>
      </c>
      <c r="N171" s="59">
        <v>3</v>
      </c>
      <c r="O171" s="65" t="s">
        <v>684</v>
      </c>
      <c r="P171" s="38" t="s">
        <v>659</v>
      </c>
      <c r="Q171" s="38" t="s">
        <v>284</v>
      </c>
    </row>
    <row r="172" s="6" customFormat="1" ht="55" customHeight="1" spans="1:17">
      <c r="A172" s="47" t="s">
        <v>58</v>
      </c>
      <c r="B172" s="47" t="s">
        <v>148</v>
      </c>
      <c r="C172" s="47" t="s">
        <v>63</v>
      </c>
      <c r="D172" s="38"/>
      <c r="E172" s="34" t="s">
        <v>685</v>
      </c>
      <c r="F172" s="65" t="s">
        <v>686</v>
      </c>
      <c r="G172" s="34" t="s">
        <v>238</v>
      </c>
      <c r="H172" s="34" t="s">
        <v>687</v>
      </c>
      <c r="I172" s="34">
        <v>20</v>
      </c>
      <c r="J172" s="34">
        <v>20</v>
      </c>
      <c r="K172" s="34"/>
      <c r="L172" s="38" t="s">
        <v>136</v>
      </c>
      <c r="M172" s="34">
        <v>35</v>
      </c>
      <c r="N172" s="59">
        <v>3</v>
      </c>
      <c r="O172" s="65" t="s">
        <v>688</v>
      </c>
      <c r="P172" s="38" t="s">
        <v>659</v>
      </c>
      <c r="Q172" s="38" t="s">
        <v>284</v>
      </c>
    </row>
    <row r="173" s="6" customFormat="1" ht="55" customHeight="1" spans="1:17">
      <c r="A173" s="47" t="s">
        <v>58</v>
      </c>
      <c r="B173" s="47" t="s">
        <v>148</v>
      </c>
      <c r="C173" s="47" t="s">
        <v>63</v>
      </c>
      <c r="D173" s="38"/>
      <c r="E173" s="34" t="s">
        <v>689</v>
      </c>
      <c r="F173" s="65" t="s">
        <v>690</v>
      </c>
      <c r="G173" s="34" t="s">
        <v>202</v>
      </c>
      <c r="H173" s="34" t="s">
        <v>406</v>
      </c>
      <c r="I173" s="34">
        <v>23.6</v>
      </c>
      <c r="J173" s="34">
        <v>23.6</v>
      </c>
      <c r="K173" s="34"/>
      <c r="L173" s="38" t="s">
        <v>136</v>
      </c>
      <c r="M173" s="34">
        <v>15</v>
      </c>
      <c r="N173" s="59">
        <v>1</v>
      </c>
      <c r="O173" s="65" t="s">
        <v>691</v>
      </c>
      <c r="P173" s="38" t="s">
        <v>659</v>
      </c>
      <c r="Q173" s="38" t="s">
        <v>284</v>
      </c>
    </row>
    <row r="174" s="6" customFormat="1" ht="55" customHeight="1" spans="1:17">
      <c r="A174" s="47" t="s">
        <v>58</v>
      </c>
      <c r="B174" s="47" t="s">
        <v>148</v>
      </c>
      <c r="C174" s="47" t="s">
        <v>63</v>
      </c>
      <c r="D174" s="38"/>
      <c r="E174" s="34" t="s">
        <v>692</v>
      </c>
      <c r="F174" s="65" t="s">
        <v>693</v>
      </c>
      <c r="G174" s="34" t="s">
        <v>202</v>
      </c>
      <c r="H174" s="34" t="s">
        <v>694</v>
      </c>
      <c r="I174" s="34">
        <v>28.6</v>
      </c>
      <c r="J174" s="34">
        <v>28.6</v>
      </c>
      <c r="K174" s="34"/>
      <c r="L174" s="38" t="s">
        <v>136</v>
      </c>
      <c r="M174" s="34">
        <v>52</v>
      </c>
      <c r="N174" s="59">
        <v>4</v>
      </c>
      <c r="O174" s="65" t="s">
        <v>695</v>
      </c>
      <c r="P174" s="38" t="s">
        <v>659</v>
      </c>
      <c r="Q174" s="38" t="s">
        <v>284</v>
      </c>
    </row>
    <row r="175" s="6" customFormat="1" ht="55" customHeight="1" spans="1:17">
      <c r="A175" s="47" t="s">
        <v>58</v>
      </c>
      <c r="B175" s="47" t="s">
        <v>148</v>
      </c>
      <c r="C175" s="47" t="s">
        <v>63</v>
      </c>
      <c r="D175" s="38"/>
      <c r="E175" s="34" t="s">
        <v>696</v>
      </c>
      <c r="F175" s="65" t="s">
        <v>697</v>
      </c>
      <c r="G175" s="34" t="s">
        <v>202</v>
      </c>
      <c r="H175" s="34" t="s">
        <v>501</v>
      </c>
      <c r="I175" s="34">
        <v>20</v>
      </c>
      <c r="J175" s="34">
        <v>20</v>
      </c>
      <c r="K175" s="34"/>
      <c r="L175" s="38" t="s">
        <v>136</v>
      </c>
      <c r="M175" s="34">
        <v>25</v>
      </c>
      <c r="N175" s="59">
        <v>2</v>
      </c>
      <c r="O175" s="65" t="s">
        <v>698</v>
      </c>
      <c r="P175" s="38" t="s">
        <v>659</v>
      </c>
      <c r="Q175" s="38" t="s">
        <v>284</v>
      </c>
    </row>
    <row r="176" s="6" customFormat="1" ht="55" customHeight="1" spans="1:17">
      <c r="A176" s="47" t="s">
        <v>58</v>
      </c>
      <c r="B176" s="47" t="s">
        <v>148</v>
      </c>
      <c r="C176" s="47" t="s">
        <v>63</v>
      </c>
      <c r="D176" s="38"/>
      <c r="E176" s="34" t="s">
        <v>699</v>
      </c>
      <c r="F176" s="65" t="s">
        <v>700</v>
      </c>
      <c r="G176" s="130" t="s">
        <v>338</v>
      </c>
      <c r="H176" s="34" t="s">
        <v>701</v>
      </c>
      <c r="I176" s="34">
        <v>12</v>
      </c>
      <c r="J176" s="34">
        <v>12</v>
      </c>
      <c r="K176" s="34"/>
      <c r="L176" s="38" t="s">
        <v>136</v>
      </c>
      <c r="M176" s="34">
        <v>26</v>
      </c>
      <c r="N176" s="59">
        <v>2</v>
      </c>
      <c r="O176" s="65" t="s">
        <v>702</v>
      </c>
      <c r="P176" s="38" t="s">
        <v>659</v>
      </c>
      <c r="Q176" s="38" t="s">
        <v>284</v>
      </c>
    </row>
    <row r="177" s="6" customFormat="1" ht="55" customHeight="1" spans="1:17">
      <c r="A177" s="47" t="s">
        <v>58</v>
      </c>
      <c r="B177" s="47" t="s">
        <v>148</v>
      </c>
      <c r="C177" s="47" t="s">
        <v>63</v>
      </c>
      <c r="D177" s="38"/>
      <c r="E177" s="34" t="s">
        <v>703</v>
      </c>
      <c r="F177" s="65" t="s">
        <v>704</v>
      </c>
      <c r="G177" s="34" t="s">
        <v>322</v>
      </c>
      <c r="H177" s="34" t="s">
        <v>705</v>
      </c>
      <c r="I177" s="34">
        <v>56.6</v>
      </c>
      <c r="J177" s="34">
        <v>56.6</v>
      </c>
      <c r="K177" s="34"/>
      <c r="L177" s="38" t="s">
        <v>136</v>
      </c>
      <c r="M177" s="34">
        <v>86</v>
      </c>
      <c r="N177" s="59">
        <v>6</v>
      </c>
      <c r="O177" s="65" t="s">
        <v>706</v>
      </c>
      <c r="P177" s="38" t="s">
        <v>659</v>
      </c>
      <c r="Q177" s="38" t="s">
        <v>284</v>
      </c>
    </row>
    <row r="178" s="6" customFormat="1" ht="55" customHeight="1" spans="1:17">
      <c r="A178" s="47" t="s">
        <v>58</v>
      </c>
      <c r="B178" s="47" t="s">
        <v>148</v>
      </c>
      <c r="C178" s="47" t="s">
        <v>63</v>
      </c>
      <c r="D178" s="38"/>
      <c r="E178" s="34" t="s">
        <v>707</v>
      </c>
      <c r="F178" s="65" t="s">
        <v>708</v>
      </c>
      <c r="G178" s="34" t="s">
        <v>249</v>
      </c>
      <c r="H178" s="34" t="s">
        <v>709</v>
      </c>
      <c r="I178" s="34">
        <v>29.8</v>
      </c>
      <c r="J178" s="34">
        <v>29.8</v>
      </c>
      <c r="K178" s="34"/>
      <c r="L178" s="38" t="s">
        <v>136</v>
      </c>
      <c r="M178" s="34">
        <v>24</v>
      </c>
      <c r="N178" s="59">
        <v>2</v>
      </c>
      <c r="O178" s="65" t="s">
        <v>710</v>
      </c>
      <c r="P178" s="38" t="s">
        <v>659</v>
      </c>
      <c r="Q178" s="38" t="s">
        <v>284</v>
      </c>
    </row>
    <row r="179" s="6" customFormat="1" ht="55" customHeight="1" spans="1:17">
      <c r="A179" s="47" t="s">
        <v>58</v>
      </c>
      <c r="B179" s="47" t="s">
        <v>148</v>
      </c>
      <c r="C179" s="47" t="s">
        <v>63</v>
      </c>
      <c r="D179" s="38"/>
      <c r="E179" s="47" t="s">
        <v>692</v>
      </c>
      <c r="F179" s="65" t="s">
        <v>711</v>
      </c>
      <c r="G179" s="34" t="s">
        <v>202</v>
      </c>
      <c r="H179" s="34" t="s">
        <v>694</v>
      </c>
      <c r="I179" s="34">
        <v>49</v>
      </c>
      <c r="J179" s="34">
        <v>49</v>
      </c>
      <c r="K179" s="34"/>
      <c r="L179" s="38" t="s">
        <v>136</v>
      </c>
      <c r="M179" s="34">
        <v>85</v>
      </c>
      <c r="N179" s="59">
        <v>5</v>
      </c>
      <c r="O179" s="65" t="s">
        <v>712</v>
      </c>
      <c r="P179" s="38" t="s">
        <v>659</v>
      </c>
      <c r="Q179" s="38" t="s">
        <v>284</v>
      </c>
    </row>
    <row r="180" s="6" customFormat="1" ht="55" customHeight="1" spans="1:17">
      <c r="A180" s="47" t="s">
        <v>58</v>
      </c>
      <c r="B180" s="47" t="s">
        <v>148</v>
      </c>
      <c r="C180" s="47" t="s">
        <v>63</v>
      </c>
      <c r="D180" s="38"/>
      <c r="E180" s="34" t="s">
        <v>713</v>
      </c>
      <c r="F180" s="65" t="s">
        <v>714</v>
      </c>
      <c r="G180" s="130" t="s">
        <v>222</v>
      </c>
      <c r="H180" s="34" t="s">
        <v>377</v>
      </c>
      <c r="I180" s="34">
        <v>15.6</v>
      </c>
      <c r="J180" s="34">
        <v>15.6</v>
      </c>
      <c r="K180" s="34"/>
      <c r="L180" s="38" t="s">
        <v>136</v>
      </c>
      <c r="M180" s="34">
        <v>13</v>
      </c>
      <c r="N180" s="59">
        <v>1</v>
      </c>
      <c r="O180" s="65" t="s">
        <v>715</v>
      </c>
      <c r="P180" s="38" t="s">
        <v>659</v>
      </c>
      <c r="Q180" s="38" t="s">
        <v>284</v>
      </c>
    </row>
    <row r="181" s="6" customFormat="1" ht="55" customHeight="1" spans="1:17">
      <c r="A181" s="47" t="s">
        <v>58</v>
      </c>
      <c r="B181" s="47" t="s">
        <v>148</v>
      </c>
      <c r="C181" s="47" t="s">
        <v>63</v>
      </c>
      <c r="D181" s="38"/>
      <c r="E181" s="34" t="s">
        <v>716</v>
      </c>
      <c r="F181" s="65" t="s">
        <v>717</v>
      </c>
      <c r="G181" s="131" t="s">
        <v>574</v>
      </c>
      <c r="H181" s="34" t="s">
        <v>575</v>
      </c>
      <c r="I181" s="34">
        <v>29.8</v>
      </c>
      <c r="J181" s="34">
        <v>29.8</v>
      </c>
      <c r="K181" s="34"/>
      <c r="L181" s="38" t="s">
        <v>136</v>
      </c>
      <c r="M181" s="34">
        <v>12</v>
      </c>
      <c r="N181" s="59">
        <v>2</v>
      </c>
      <c r="O181" s="65" t="s">
        <v>718</v>
      </c>
      <c r="P181" s="38" t="s">
        <v>659</v>
      </c>
      <c r="Q181" s="38" t="s">
        <v>284</v>
      </c>
    </row>
    <row r="182" s="6" customFormat="1" ht="55" customHeight="1" spans="1:17">
      <c r="A182" s="47" t="s">
        <v>58</v>
      </c>
      <c r="B182" s="47" t="s">
        <v>148</v>
      </c>
      <c r="C182" s="47" t="s">
        <v>63</v>
      </c>
      <c r="D182" s="38"/>
      <c r="E182" s="34" t="s">
        <v>719</v>
      </c>
      <c r="F182" s="132" t="s">
        <v>720</v>
      </c>
      <c r="G182" s="133" t="s">
        <v>291</v>
      </c>
      <c r="H182" s="134" t="s">
        <v>642</v>
      </c>
      <c r="I182" s="134">
        <v>35</v>
      </c>
      <c r="J182" s="134">
        <v>35</v>
      </c>
      <c r="K182" s="134"/>
      <c r="L182" s="38" t="s">
        <v>136</v>
      </c>
      <c r="M182" s="134">
        <v>140</v>
      </c>
      <c r="N182" s="137">
        <v>8</v>
      </c>
      <c r="O182" s="65" t="s">
        <v>721</v>
      </c>
      <c r="P182" s="38" t="s">
        <v>659</v>
      </c>
      <c r="Q182" s="38" t="s">
        <v>284</v>
      </c>
    </row>
    <row r="183" s="6" customFormat="1" ht="55" customHeight="1" spans="1:17">
      <c r="A183" s="47" t="s">
        <v>58</v>
      </c>
      <c r="B183" s="47" t="s">
        <v>148</v>
      </c>
      <c r="C183" s="47" t="s">
        <v>63</v>
      </c>
      <c r="D183" s="38"/>
      <c r="E183" s="34" t="s">
        <v>722</v>
      </c>
      <c r="F183" s="65" t="s">
        <v>723</v>
      </c>
      <c r="G183" s="59" t="s">
        <v>330</v>
      </c>
      <c r="H183" s="34" t="s">
        <v>724</v>
      </c>
      <c r="I183" s="59">
        <v>29</v>
      </c>
      <c r="J183" s="59">
        <v>29</v>
      </c>
      <c r="K183" s="59"/>
      <c r="L183" s="38" t="s">
        <v>136</v>
      </c>
      <c r="M183" s="34">
        <v>18</v>
      </c>
      <c r="N183" s="59">
        <v>2</v>
      </c>
      <c r="O183" s="65" t="s">
        <v>702</v>
      </c>
      <c r="P183" s="38" t="s">
        <v>659</v>
      </c>
      <c r="Q183" s="38" t="s">
        <v>284</v>
      </c>
    </row>
    <row r="184" s="6" customFormat="1" ht="132" customHeight="1" spans="1:17">
      <c r="A184" s="47" t="s">
        <v>58</v>
      </c>
      <c r="B184" s="47" t="s">
        <v>148</v>
      </c>
      <c r="C184" s="47" t="s">
        <v>63</v>
      </c>
      <c r="D184" s="38"/>
      <c r="E184" s="34" t="s">
        <v>725</v>
      </c>
      <c r="F184" s="66" t="s">
        <v>726</v>
      </c>
      <c r="G184" s="49" t="s">
        <v>727</v>
      </c>
      <c r="H184" s="47" t="s">
        <v>728</v>
      </c>
      <c r="I184" s="49">
        <v>850</v>
      </c>
      <c r="J184" s="38"/>
      <c r="K184" s="49">
        <v>850</v>
      </c>
      <c r="L184" s="38" t="s">
        <v>136</v>
      </c>
      <c r="M184" s="38">
        <v>1221</v>
      </c>
      <c r="N184" s="38">
        <v>121</v>
      </c>
      <c r="O184" s="65" t="s">
        <v>729</v>
      </c>
      <c r="P184" s="38" t="s">
        <v>659</v>
      </c>
      <c r="Q184" s="38" t="s">
        <v>284</v>
      </c>
    </row>
    <row r="185" s="6" customFormat="1" ht="55" customHeight="1" spans="1:17">
      <c r="A185" s="47" t="s">
        <v>58</v>
      </c>
      <c r="B185" s="47" t="s">
        <v>148</v>
      </c>
      <c r="C185" s="47" t="s">
        <v>63</v>
      </c>
      <c r="D185" s="38"/>
      <c r="E185" s="34" t="s">
        <v>730</v>
      </c>
      <c r="F185" s="66" t="s">
        <v>731</v>
      </c>
      <c r="G185" s="55" t="s">
        <v>275</v>
      </c>
      <c r="H185" s="55" t="s">
        <v>275</v>
      </c>
      <c r="I185" s="49">
        <v>340</v>
      </c>
      <c r="J185" s="38"/>
      <c r="K185" s="49">
        <v>340</v>
      </c>
      <c r="L185" s="38" t="s">
        <v>136</v>
      </c>
      <c r="M185" s="38">
        <v>172</v>
      </c>
      <c r="N185" s="38">
        <v>17</v>
      </c>
      <c r="O185" s="65" t="s">
        <v>732</v>
      </c>
      <c r="P185" s="38" t="s">
        <v>659</v>
      </c>
      <c r="Q185" s="38" t="s">
        <v>284</v>
      </c>
    </row>
    <row r="186" s="6" customFormat="1" ht="55" customHeight="1" spans="1:17">
      <c r="A186" s="47" t="s">
        <v>58</v>
      </c>
      <c r="B186" s="47" t="s">
        <v>148</v>
      </c>
      <c r="C186" s="47" t="s">
        <v>63</v>
      </c>
      <c r="D186" s="38"/>
      <c r="E186" s="34" t="s">
        <v>733</v>
      </c>
      <c r="F186" s="66" t="s">
        <v>734</v>
      </c>
      <c r="G186" s="38" t="s">
        <v>238</v>
      </c>
      <c r="H186" s="38" t="s">
        <v>238</v>
      </c>
      <c r="I186" s="49">
        <v>409</v>
      </c>
      <c r="J186" s="38"/>
      <c r="K186" s="49">
        <v>409</v>
      </c>
      <c r="L186" s="38" t="s">
        <v>136</v>
      </c>
      <c r="M186" s="38">
        <v>210</v>
      </c>
      <c r="N186" s="38">
        <v>21</v>
      </c>
      <c r="O186" s="65" t="s">
        <v>735</v>
      </c>
      <c r="P186" s="38" t="s">
        <v>659</v>
      </c>
      <c r="Q186" s="38" t="s">
        <v>284</v>
      </c>
    </row>
    <row r="187" s="6" customFormat="1" ht="55" customHeight="1" spans="1:17">
      <c r="A187" s="47" t="s">
        <v>58</v>
      </c>
      <c r="B187" s="47" t="s">
        <v>148</v>
      </c>
      <c r="C187" s="47" t="s">
        <v>63</v>
      </c>
      <c r="D187" s="38"/>
      <c r="E187" s="34" t="s">
        <v>736</v>
      </c>
      <c r="F187" s="66" t="s">
        <v>737</v>
      </c>
      <c r="G187" s="38" t="s">
        <v>338</v>
      </c>
      <c r="H187" s="38" t="s">
        <v>338</v>
      </c>
      <c r="I187" s="49">
        <v>93</v>
      </c>
      <c r="J187" s="38"/>
      <c r="K187" s="49">
        <v>93</v>
      </c>
      <c r="L187" s="38" t="s">
        <v>136</v>
      </c>
      <c r="M187" s="38">
        <v>208</v>
      </c>
      <c r="N187" s="38">
        <v>20</v>
      </c>
      <c r="O187" s="65" t="s">
        <v>738</v>
      </c>
      <c r="P187" s="38" t="s">
        <v>659</v>
      </c>
      <c r="Q187" s="38" t="s">
        <v>284</v>
      </c>
    </row>
    <row r="188" s="6" customFormat="1" ht="55" customHeight="1" spans="1:17">
      <c r="A188" s="47" t="s">
        <v>58</v>
      </c>
      <c r="B188" s="47" t="s">
        <v>148</v>
      </c>
      <c r="C188" s="47" t="s">
        <v>63</v>
      </c>
      <c r="D188" s="38"/>
      <c r="E188" s="34" t="s">
        <v>739</v>
      </c>
      <c r="F188" s="66" t="s">
        <v>740</v>
      </c>
      <c r="G188" s="49" t="s">
        <v>135</v>
      </c>
      <c r="H188" s="49" t="s">
        <v>135</v>
      </c>
      <c r="I188" s="49">
        <v>100</v>
      </c>
      <c r="J188" s="38"/>
      <c r="K188" s="49">
        <v>100</v>
      </c>
      <c r="L188" s="38" t="s">
        <v>136</v>
      </c>
      <c r="M188" s="138">
        <v>3315</v>
      </c>
      <c r="N188" s="138">
        <v>305</v>
      </c>
      <c r="O188" s="139" t="s">
        <v>741</v>
      </c>
      <c r="P188" s="38" t="s">
        <v>659</v>
      </c>
      <c r="Q188" s="38" t="s">
        <v>284</v>
      </c>
    </row>
    <row r="189" s="6" customFormat="1" ht="78" customHeight="1" spans="1:17">
      <c r="A189" s="47" t="s">
        <v>58</v>
      </c>
      <c r="B189" s="34" t="s">
        <v>148</v>
      </c>
      <c r="C189" s="34" t="s">
        <v>63</v>
      </c>
      <c r="D189" s="135"/>
      <c r="E189" s="34" t="s">
        <v>742</v>
      </c>
      <c r="F189" s="65" t="s">
        <v>743</v>
      </c>
      <c r="G189" s="130" t="s">
        <v>426</v>
      </c>
      <c r="H189" s="34" t="s">
        <v>744</v>
      </c>
      <c r="I189" s="34">
        <v>46.6</v>
      </c>
      <c r="J189" s="34"/>
      <c r="K189" s="140">
        <v>46.6</v>
      </c>
      <c r="L189" s="34" t="s">
        <v>136</v>
      </c>
      <c r="M189" s="140">
        <v>48</v>
      </c>
      <c r="N189" s="140">
        <v>4</v>
      </c>
      <c r="O189" s="65" t="s">
        <v>745</v>
      </c>
      <c r="P189" s="38" t="s">
        <v>659</v>
      </c>
      <c r="Q189" s="38" t="s">
        <v>284</v>
      </c>
    </row>
    <row r="190" s="6" customFormat="1" ht="78" customHeight="1" spans="1:17">
      <c r="A190" s="47" t="s">
        <v>58</v>
      </c>
      <c r="B190" s="34" t="s">
        <v>148</v>
      </c>
      <c r="C190" s="34" t="s">
        <v>63</v>
      </c>
      <c r="D190" s="135"/>
      <c r="E190" s="34" t="s">
        <v>746</v>
      </c>
      <c r="F190" s="65" t="s">
        <v>747</v>
      </c>
      <c r="G190" s="130" t="s">
        <v>475</v>
      </c>
      <c r="H190" s="34" t="s">
        <v>748</v>
      </c>
      <c r="I190" s="34">
        <v>36.6</v>
      </c>
      <c r="J190" s="34"/>
      <c r="K190" s="140">
        <v>36.6</v>
      </c>
      <c r="L190" s="34" t="s">
        <v>136</v>
      </c>
      <c r="M190" s="140">
        <v>29</v>
      </c>
      <c r="N190" s="140">
        <v>2</v>
      </c>
      <c r="O190" s="65" t="s">
        <v>749</v>
      </c>
      <c r="P190" s="38" t="s">
        <v>659</v>
      </c>
      <c r="Q190" s="38" t="s">
        <v>284</v>
      </c>
    </row>
    <row r="191" s="6" customFormat="1" ht="55" customHeight="1" spans="1:17">
      <c r="A191" s="47" t="s">
        <v>58</v>
      </c>
      <c r="B191" s="34" t="s">
        <v>148</v>
      </c>
      <c r="C191" s="34" t="s">
        <v>63</v>
      </c>
      <c r="D191" s="135"/>
      <c r="E191" s="34" t="s">
        <v>750</v>
      </c>
      <c r="F191" s="65" t="s">
        <v>751</v>
      </c>
      <c r="G191" s="36" t="s">
        <v>249</v>
      </c>
      <c r="H191" s="34" t="s">
        <v>752</v>
      </c>
      <c r="I191" s="34">
        <v>83.4</v>
      </c>
      <c r="J191" s="34"/>
      <c r="K191" s="140">
        <v>83.4</v>
      </c>
      <c r="L191" s="34" t="s">
        <v>136</v>
      </c>
      <c r="M191" s="140">
        <v>158</v>
      </c>
      <c r="N191" s="140">
        <v>16</v>
      </c>
      <c r="O191" s="65" t="s">
        <v>753</v>
      </c>
      <c r="P191" s="38" t="s">
        <v>659</v>
      </c>
      <c r="Q191" s="38" t="s">
        <v>284</v>
      </c>
    </row>
    <row r="192" s="6" customFormat="1" ht="80" customHeight="1" spans="1:17">
      <c r="A192" s="47" t="s">
        <v>58</v>
      </c>
      <c r="B192" s="34" t="s">
        <v>148</v>
      </c>
      <c r="C192" s="34" t="s">
        <v>63</v>
      </c>
      <c r="D192" s="135"/>
      <c r="E192" s="34" t="s">
        <v>754</v>
      </c>
      <c r="F192" s="65" t="s">
        <v>755</v>
      </c>
      <c r="G192" s="130" t="s">
        <v>317</v>
      </c>
      <c r="H192" s="34" t="s">
        <v>756</v>
      </c>
      <c r="I192" s="34">
        <v>59</v>
      </c>
      <c r="J192" s="34"/>
      <c r="K192" s="140">
        <v>59</v>
      </c>
      <c r="L192" s="34" t="s">
        <v>136</v>
      </c>
      <c r="M192" s="140">
        <v>100</v>
      </c>
      <c r="N192" s="140">
        <v>12</v>
      </c>
      <c r="O192" s="65" t="s">
        <v>757</v>
      </c>
      <c r="P192" s="38" t="s">
        <v>659</v>
      </c>
      <c r="Q192" s="38" t="s">
        <v>284</v>
      </c>
    </row>
    <row r="193" s="6" customFormat="1" ht="55" customHeight="1" spans="1:17">
      <c r="A193" s="47" t="s">
        <v>58</v>
      </c>
      <c r="B193" s="34" t="s">
        <v>148</v>
      </c>
      <c r="C193" s="34" t="s">
        <v>63</v>
      </c>
      <c r="D193" s="135"/>
      <c r="E193" s="34" t="s">
        <v>758</v>
      </c>
      <c r="F193" s="65" t="s">
        <v>759</v>
      </c>
      <c r="G193" s="34" t="s">
        <v>330</v>
      </c>
      <c r="H193" s="34" t="s">
        <v>760</v>
      </c>
      <c r="I193" s="34">
        <v>20.8</v>
      </c>
      <c r="J193" s="34"/>
      <c r="K193" s="34">
        <v>20.8</v>
      </c>
      <c r="L193" s="34" t="s">
        <v>136</v>
      </c>
      <c r="M193" s="140">
        <v>16</v>
      </c>
      <c r="N193" s="140">
        <v>2</v>
      </c>
      <c r="O193" s="65" t="s">
        <v>761</v>
      </c>
      <c r="P193" s="38" t="s">
        <v>659</v>
      </c>
      <c r="Q193" s="38" t="s">
        <v>284</v>
      </c>
    </row>
    <row r="194" s="6" customFormat="1" ht="55" customHeight="1" spans="1:17">
      <c r="A194" s="47" t="s">
        <v>58</v>
      </c>
      <c r="B194" s="34" t="s">
        <v>148</v>
      </c>
      <c r="C194" s="34" t="s">
        <v>63</v>
      </c>
      <c r="D194" s="34"/>
      <c r="E194" s="34" t="s">
        <v>762</v>
      </c>
      <c r="F194" s="65" t="s">
        <v>763</v>
      </c>
      <c r="G194" s="34" t="s">
        <v>574</v>
      </c>
      <c r="H194" s="34" t="s">
        <v>764</v>
      </c>
      <c r="I194" s="34">
        <v>14.5</v>
      </c>
      <c r="J194" s="34"/>
      <c r="K194" s="34">
        <v>14.5</v>
      </c>
      <c r="L194" s="34" t="s">
        <v>136</v>
      </c>
      <c r="M194" s="34">
        <v>217</v>
      </c>
      <c r="N194" s="34">
        <v>21</v>
      </c>
      <c r="O194" s="65" t="s">
        <v>765</v>
      </c>
      <c r="P194" s="38" t="s">
        <v>659</v>
      </c>
      <c r="Q194" s="38" t="s">
        <v>284</v>
      </c>
    </row>
    <row r="195" s="6" customFormat="1" ht="55" customHeight="1" spans="1:17">
      <c r="A195" s="47" t="s">
        <v>58</v>
      </c>
      <c r="B195" s="34" t="s">
        <v>148</v>
      </c>
      <c r="C195" s="34" t="s">
        <v>63</v>
      </c>
      <c r="D195" s="34"/>
      <c r="E195" s="34" t="s">
        <v>766</v>
      </c>
      <c r="F195" s="65" t="s">
        <v>767</v>
      </c>
      <c r="G195" s="34" t="s">
        <v>291</v>
      </c>
      <c r="H195" s="34" t="s">
        <v>768</v>
      </c>
      <c r="I195" s="34">
        <v>18</v>
      </c>
      <c r="J195" s="34"/>
      <c r="K195" s="34">
        <v>18</v>
      </c>
      <c r="L195" s="34" t="s">
        <v>136</v>
      </c>
      <c r="M195" s="34">
        <v>279</v>
      </c>
      <c r="N195" s="34">
        <v>23</v>
      </c>
      <c r="O195" s="65" t="s">
        <v>769</v>
      </c>
      <c r="P195" s="38" t="s">
        <v>659</v>
      </c>
      <c r="Q195" s="38" t="s">
        <v>284</v>
      </c>
    </row>
    <row r="196" s="6" customFormat="1" ht="72" customHeight="1" spans="1:17">
      <c r="A196" s="47" t="s">
        <v>58</v>
      </c>
      <c r="B196" s="34" t="s">
        <v>148</v>
      </c>
      <c r="C196" s="34" t="s">
        <v>63</v>
      </c>
      <c r="D196" s="34"/>
      <c r="E196" s="34" t="s">
        <v>770</v>
      </c>
      <c r="F196" s="65" t="s">
        <v>771</v>
      </c>
      <c r="G196" s="34" t="s">
        <v>238</v>
      </c>
      <c r="H196" s="34" t="s">
        <v>772</v>
      </c>
      <c r="I196" s="34">
        <v>52.4</v>
      </c>
      <c r="J196" s="34"/>
      <c r="K196" s="34">
        <v>52.4</v>
      </c>
      <c r="L196" s="34" t="s">
        <v>136</v>
      </c>
      <c r="M196" s="34">
        <v>300</v>
      </c>
      <c r="N196" s="34">
        <v>22</v>
      </c>
      <c r="O196" s="65" t="s">
        <v>773</v>
      </c>
      <c r="P196" s="38" t="s">
        <v>659</v>
      </c>
      <c r="Q196" s="38" t="s">
        <v>284</v>
      </c>
    </row>
    <row r="197" s="6" customFormat="1" ht="72" customHeight="1" spans="1:17">
      <c r="A197" s="47" t="s">
        <v>58</v>
      </c>
      <c r="B197" s="34" t="s">
        <v>148</v>
      </c>
      <c r="C197" s="34" t="s">
        <v>63</v>
      </c>
      <c r="D197" s="34"/>
      <c r="E197" s="34" t="s">
        <v>774</v>
      </c>
      <c r="F197" s="65" t="s">
        <v>775</v>
      </c>
      <c r="G197" s="34" t="s">
        <v>322</v>
      </c>
      <c r="H197" s="34" t="s">
        <v>776</v>
      </c>
      <c r="I197" s="34">
        <v>68</v>
      </c>
      <c r="J197" s="34"/>
      <c r="K197" s="34">
        <v>68</v>
      </c>
      <c r="L197" s="34" t="s">
        <v>136</v>
      </c>
      <c r="M197" s="34">
        <v>332</v>
      </c>
      <c r="N197" s="34">
        <v>24</v>
      </c>
      <c r="O197" s="65" t="s">
        <v>777</v>
      </c>
      <c r="P197" s="38" t="s">
        <v>659</v>
      </c>
      <c r="Q197" s="38" t="s">
        <v>284</v>
      </c>
    </row>
    <row r="198" s="6" customFormat="1" ht="55" customHeight="1" spans="1:17">
      <c r="A198" s="47" t="s">
        <v>58</v>
      </c>
      <c r="B198" s="34" t="s">
        <v>148</v>
      </c>
      <c r="C198" s="34" t="s">
        <v>63</v>
      </c>
      <c r="D198" s="34"/>
      <c r="E198" s="34" t="s">
        <v>778</v>
      </c>
      <c r="F198" s="65" t="s">
        <v>779</v>
      </c>
      <c r="G198" s="34" t="s">
        <v>338</v>
      </c>
      <c r="H198" s="34" t="s">
        <v>780</v>
      </c>
      <c r="I198" s="34">
        <v>40</v>
      </c>
      <c r="J198" s="34"/>
      <c r="K198" s="34">
        <f t="shared" ref="K198:K204" si="0">I198</f>
        <v>40</v>
      </c>
      <c r="L198" s="34" t="s">
        <v>136</v>
      </c>
      <c r="M198" s="34">
        <v>243</v>
      </c>
      <c r="N198" s="34">
        <v>20</v>
      </c>
      <c r="O198" s="65" t="s">
        <v>781</v>
      </c>
      <c r="P198" s="38" t="s">
        <v>659</v>
      </c>
      <c r="Q198" s="38" t="s">
        <v>284</v>
      </c>
    </row>
    <row r="199" s="6" customFormat="1" ht="55" customHeight="1" spans="1:17">
      <c r="A199" s="47" t="s">
        <v>58</v>
      </c>
      <c r="B199" s="34" t="s">
        <v>148</v>
      </c>
      <c r="C199" s="34" t="s">
        <v>63</v>
      </c>
      <c r="D199" s="34"/>
      <c r="E199" s="34" t="s">
        <v>782</v>
      </c>
      <c r="F199" s="65" t="s">
        <v>783</v>
      </c>
      <c r="G199" s="34" t="s">
        <v>230</v>
      </c>
      <c r="H199" s="34" t="s">
        <v>784</v>
      </c>
      <c r="I199" s="34">
        <v>7.5</v>
      </c>
      <c r="J199" s="34"/>
      <c r="K199" s="34">
        <f t="shared" si="0"/>
        <v>7.5</v>
      </c>
      <c r="L199" s="34" t="s">
        <v>136</v>
      </c>
      <c r="M199" s="34">
        <v>90</v>
      </c>
      <c r="N199" s="34">
        <v>15</v>
      </c>
      <c r="O199" s="65" t="s">
        <v>785</v>
      </c>
      <c r="P199" s="38" t="s">
        <v>659</v>
      </c>
      <c r="Q199" s="38" t="s">
        <v>284</v>
      </c>
    </row>
    <row r="200" s="6" customFormat="1" ht="112" customHeight="1" spans="1:17">
      <c r="A200" s="47" t="s">
        <v>58</v>
      </c>
      <c r="B200" s="34" t="s">
        <v>148</v>
      </c>
      <c r="C200" s="34" t="s">
        <v>63</v>
      </c>
      <c r="D200" s="34"/>
      <c r="E200" s="34" t="s">
        <v>786</v>
      </c>
      <c r="F200" s="65" t="s">
        <v>787</v>
      </c>
      <c r="G200" s="34" t="s">
        <v>207</v>
      </c>
      <c r="H200" s="34" t="s">
        <v>788</v>
      </c>
      <c r="I200" s="34">
        <v>82</v>
      </c>
      <c r="J200" s="34"/>
      <c r="K200" s="34">
        <f t="shared" si="0"/>
        <v>82</v>
      </c>
      <c r="L200" s="34" t="s">
        <v>136</v>
      </c>
      <c r="M200" s="34">
        <v>285</v>
      </c>
      <c r="N200" s="34">
        <v>35</v>
      </c>
      <c r="O200" s="65" t="s">
        <v>789</v>
      </c>
      <c r="P200" s="38" t="s">
        <v>659</v>
      </c>
      <c r="Q200" s="38" t="s">
        <v>284</v>
      </c>
    </row>
    <row r="201" s="6" customFormat="1" ht="55" customHeight="1" spans="1:17">
      <c r="A201" s="47" t="s">
        <v>58</v>
      </c>
      <c r="B201" s="34" t="s">
        <v>148</v>
      </c>
      <c r="C201" s="34" t="s">
        <v>63</v>
      </c>
      <c r="D201" s="34"/>
      <c r="E201" s="34" t="s">
        <v>790</v>
      </c>
      <c r="F201" s="42" t="s">
        <v>791</v>
      </c>
      <c r="G201" s="34" t="s">
        <v>196</v>
      </c>
      <c r="H201" s="34" t="s">
        <v>792</v>
      </c>
      <c r="I201" s="34">
        <v>28</v>
      </c>
      <c r="J201" s="34"/>
      <c r="K201" s="34">
        <f t="shared" si="0"/>
        <v>28</v>
      </c>
      <c r="L201" s="34" t="s">
        <v>136</v>
      </c>
      <c r="M201" s="34">
        <v>18</v>
      </c>
      <c r="N201" s="34">
        <v>3</v>
      </c>
      <c r="O201" s="65" t="s">
        <v>793</v>
      </c>
      <c r="P201" s="38" t="s">
        <v>659</v>
      </c>
      <c r="Q201" s="38" t="s">
        <v>284</v>
      </c>
    </row>
    <row r="202" s="6" customFormat="1" ht="85" customHeight="1" spans="1:17">
      <c r="A202" s="47" t="s">
        <v>58</v>
      </c>
      <c r="B202" s="34" t="s">
        <v>148</v>
      </c>
      <c r="C202" s="34" t="s">
        <v>63</v>
      </c>
      <c r="D202" s="34"/>
      <c r="E202" s="34" t="s">
        <v>794</v>
      </c>
      <c r="F202" s="42" t="s">
        <v>795</v>
      </c>
      <c r="G202" s="34" t="s">
        <v>343</v>
      </c>
      <c r="H202" s="34" t="s">
        <v>796</v>
      </c>
      <c r="I202" s="34">
        <v>201.6</v>
      </c>
      <c r="J202" s="34"/>
      <c r="K202" s="34">
        <f t="shared" si="0"/>
        <v>201.6</v>
      </c>
      <c r="L202" s="34" t="s">
        <v>136</v>
      </c>
      <c r="M202" s="34">
        <v>124</v>
      </c>
      <c r="N202" s="34">
        <v>11</v>
      </c>
      <c r="O202" s="65" t="s">
        <v>797</v>
      </c>
      <c r="P202" s="38" t="s">
        <v>659</v>
      </c>
      <c r="Q202" s="38" t="s">
        <v>284</v>
      </c>
    </row>
    <row r="203" s="6" customFormat="1" ht="184" customHeight="1" spans="1:17">
      <c r="A203" s="47" t="s">
        <v>58</v>
      </c>
      <c r="B203" s="34" t="s">
        <v>148</v>
      </c>
      <c r="C203" s="34" t="s">
        <v>63</v>
      </c>
      <c r="D203" s="34"/>
      <c r="E203" s="34" t="s">
        <v>798</v>
      </c>
      <c r="F203" s="42" t="s">
        <v>799</v>
      </c>
      <c r="G203" s="34" t="s">
        <v>202</v>
      </c>
      <c r="H203" s="34" t="s">
        <v>800</v>
      </c>
      <c r="I203" s="34">
        <v>325</v>
      </c>
      <c r="J203" s="34"/>
      <c r="K203" s="34">
        <f t="shared" si="0"/>
        <v>325</v>
      </c>
      <c r="L203" s="34" t="s">
        <v>136</v>
      </c>
      <c r="M203" s="34">
        <v>419</v>
      </c>
      <c r="N203" s="34">
        <v>89</v>
      </c>
      <c r="O203" s="65" t="s">
        <v>801</v>
      </c>
      <c r="P203" s="38" t="s">
        <v>659</v>
      </c>
      <c r="Q203" s="38" t="s">
        <v>284</v>
      </c>
    </row>
    <row r="204" s="6" customFormat="1" ht="74" customHeight="1" spans="1:17">
      <c r="A204" s="47" t="s">
        <v>58</v>
      </c>
      <c r="B204" s="34" t="s">
        <v>148</v>
      </c>
      <c r="C204" s="34" t="s">
        <v>63</v>
      </c>
      <c r="D204" s="34"/>
      <c r="E204" s="34" t="s">
        <v>802</v>
      </c>
      <c r="F204" s="42" t="s">
        <v>803</v>
      </c>
      <c r="G204" s="34" t="s">
        <v>275</v>
      </c>
      <c r="H204" s="34" t="s">
        <v>804</v>
      </c>
      <c r="I204" s="34">
        <v>31.9</v>
      </c>
      <c r="J204" s="34"/>
      <c r="K204" s="34">
        <f t="shared" si="0"/>
        <v>31.9</v>
      </c>
      <c r="L204" s="34" t="s">
        <v>136</v>
      </c>
      <c r="M204" s="34">
        <v>21</v>
      </c>
      <c r="N204" s="34">
        <v>2</v>
      </c>
      <c r="O204" s="65" t="s">
        <v>805</v>
      </c>
      <c r="P204" s="38" t="s">
        <v>659</v>
      </c>
      <c r="Q204" s="38" t="s">
        <v>284</v>
      </c>
    </row>
    <row r="205" s="6" customFormat="1" ht="74" customHeight="1" spans="1:17">
      <c r="A205" s="47" t="s">
        <v>114</v>
      </c>
      <c r="B205" s="47" t="s">
        <v>114</v>
      </c>
      <c r="C205" s="47" t="s">
        <v>114</v>
      </c>
      <c r="D205" s="34"/>
      <c r="E205" s="34" t="s">
        <v>806</v>
      </c>
      <c r="F205" s="51" t="s">
        <v>807</v>
      </c>
      <c r="G205" s="34" t="s">
        <v>135</v>
      </c>
      <c r="H205" s="34" t="s">
        <v>135</v>
      </c>
      <c r="I205" s="34">
        <v>29</v>
      </c>
      <c r="J205" s="34"/>
      <c r="K205" s="34">
        <v>29</v>
      </c>
      <c r="L205" s="34" t="s">
        <v>136</v>
      </c>
      <c r="M205" s="34">
        <v>1000</v>
      </c>
      <c r="N205" s="34">
        <v>1000</v>
      </c>
      <c r="O205" s="51" t="s">
        <v>808</v>
      </c>
      <c r="P205" s="38" t="s">
        <v>659</v>
      </c>
      <c r="Q205" s="38" t="s">
        <v>284</v>
      </c>
    </row>
    <row r="206" s="6" customFormat="1" ht="74" customHeight="1" spans="1:17">
      <c r="A206" s="36" t="s">
        <v>13</v>
      </c>
      <c r="B206" s="47" t="s">
        <v>28</v>
      </c>
      <c r="C206" s="58" t="s">
        <v>29</v>
      </c>
      <c r="D206" s="47"/>
      <c r="E206" s="47" t="s">
        <v>809</v>
      </c>
      <c r="F206" s="37" t="s">
        <v>810</v>
      </c>
      <c r="G206" s="47" t="s">
        <v>275</v>
      </c>
      <c r="H206" s="47" t="s">
        <v>564</v>
      </c>
      <c r="I206" s="47">
        <v>91.37</v>
      </c>
      <c r="J206" s="47"/>
      <c r="K206" s="47">
        <v>91.37</v>
      </c>
      <c r="L206" s="47" t="s">
        <v>136</v>
      </c>
      <c r="M206" s="47">
        <v>9</v>
      </c>
      <c r="N206" s="47">
        <v>3</v>
      </c>
      <c r="O206" s="37" t="s">
        <v>811</v>
      </c>
      <c r="P206" s="47" t="s">
        <v>812</v>
      </c>
      <c r="Q206" s="47" t="s">
        <v>284</v>
      </c>
    </row>
    <row r="207" s="6" customFormat="1" ht="74" customHeight="1" spans="1:17">
      <c r="A207" s="36" t="s">
        <v>13</v>
      </c>
      <c r="B207" s="47" t="s">
        <v>28</v>
      </c>
      <c r="C207" s="58" t="s">
        <v>29</v>
      </c>
      <c r="D207" s="47"/>
      <c r="E207" s="47" t="s">
        <v>813</v>
      </c>
      <c r="F207" s="37" t="s">
        <v>814</v>
      </c>
      <c r="G207" s="47" t="s">
        <v>426</v>
      </c>
      <c r="H207" s="47" t="s">
        <v>815</v>
      </c>
      <c r="I207" s="47">
        <v>87.96</v>
      </c>
      <c r="J207" s="47"/>
      <c r="K207" s="47">
        <v>87.96</v>
      </c>
      <c r="L207" s="47" t="s">
        <v>136</v>
      </c>
      <c r="M207" s="47">
        <v>15</v>
      </c>
      <c r="N207" s="47">
        <v>12</v>
      </c>
      <c r="O207" s="37" t="s">
        <v>816</v>
      </c>
      <c r="P207" s="47" t="s">
        <v>812</v>
      </c>
      <c r="Q207" s="47" t="s">
        <v>284</v>
      </c>
    </row>
    <row r="208" s="6" customFormat="1" ht="74" customHeight="1" spans="1:17">
      <c r="A208" s="36" t="s">
        <v>13</v>
      </c>
      <c r="B208" s="47" t="s">
        <v>28</v>
      </c>
      <c r="C208" s="58" t="s">
        <v>29</v>
      </c>
      <c r="D208" s="47"/>
      <c r="E208" s="47" t="s">
        <v>817</v>
      </c>
      <c r="F208" s="37" t="s">
        <v>818</v>
      </c>
      <c r="G208" s="47" t="s">
        <v>275</v>
      </c>
      <c r="H208" s="47" t="s">
        <v>567</v>
      </c>
      <c r="I208" s="47">
        <v>81.84</v>
      </c>
      <c r="J208" s="47"/>
      <c r="K208" s="47">
        <v>81.84</v>
      </c>
      <c r="L208" s="47" t="s">
        <v>136</v>
      </c>
      <c r="M208" s="47">
        <v>9</v>
      </c>
      <c r="N208" s="47">
        <v>3</v>
      </c>
      <c r="O208" s="37" t="s">
        <v>819</v>
      </c>
      <c r="P208" s="47" t="s">
        <v>812</v>
      </c>
      <c r="Q208" s="47" t="s">
        <v>284</v>
      </c>
    </row>
    <row r="209" s="6" customFormat="1" ht="74" customHeight="1" spans="1:17">
      <c r="A209" s="36" t="s">
        <v>13</v>
      </c>
      <c r="B209" s="47" t="s">
        <v>28</v>
      </c>
      <c r="C209" s="58" t="s">
        <v>29</v>
      </c>
      <c r="D209" s="47"/>
      <c r="E209" s="47" t="s">
        <v>820</v>
      </c>
      <c r="F209" s="37" t="s">
        <v>821</v>
      </c>
      <c r="G209" s="47" t="s">
        <v>330</v>
      </c>
      <c r="H209" s="47" t="s">
        <v>559</v>
      </c>
      <c r="I209" s="47">
        <v>88.72</v>
      </c>
      <c r="J209" s="47"/>
      <c r="K209" s="47">
        <v>88.72</v>
      </c>
      <c r="L209" s="47" t="s">
        <v>136</v>
      </c>
      <c r="M209" s="47">
        <v>15</v>
      </c>
      <c r="N209" s="47">
        <v>15</v>
      </c>
      <c r="O209" s="37" t="s">
        <v>822</v>
      </c>
      <c r="P209" s="47" t="s">
        <v>812</v>
      </c>
      <c r="Q209" s="47" t="s">
        <v>284</v>
      </c>
    </row>
    <row r="210" s="6" customFormat="1" ht="74" customHeight="1" spans="1:17">
      <c r="A210" s="36" t="s">
        <v>13</v>
      </c>
      <c r="B210" s="47" t="s">
        <v>28</v>
      </c>
      <c r="C210" s="58" t="s">
        <v>29</v>
      </c>
      <c r="D210" s="47"/>
      <c r="E210" s="47" t="s">
        <v>823</v>
      </c>
      <c r="F210" s="37" t="s">
        <v>824</v>
      </c>
      <c r="G210" s="47" t="s">
        <v>196</v>
      </c>
      <c r="H210" s="47" t="s">
        <v>825</v>
      </c>
      <c r="I210" s="47">
        <v>109.43</v>
      </c>
      <c r="J210" s="47"/>
      <c r="K210" s="47">
        <v>109.43</v>
      </c>
      <c r="L210" s="47" t="s">
        <v>136</v>
      </c>
      <c r="M210" s="47">
        <v>14</v>
      </c>
      <c r="N210" s="47">
        <v>5</v>
      </c>
      <c r="O210" s="37" t="s">
        <v>826</v>
      </c>
      <c r="P210" s="47" t="s">
        <v>812</v>
      </c>
      <c r="Q210" s="47" t="s">
        <v>284</v>
      </c>
    </row>
    <row r="211" s="6" customFormat="1" ht="74" customHeight="1" spans="1:17">
      <c r="A211" s="36" t="s">
        <v>13</v>
      </c>
      <c r="B211" s="47" t="s">
        <v>28</v>
      </c>
      <c r="C211" s="58" t="s">
        <v>29</v>
      </c>
      <c r="D211" s="47"/>
      <c r="E211" s="47" t="s">
        <v>827</v>
      </c>
      <c r="F211" s="37" t="s">
        <v>828</v>
      </c>
      <c r="G211" s="47" t="s">
        <v>230</v>
      </c>
      <c r="H211" s="47" t="s">
        <v>454</v>
      </c>
      <c r="I211" s="47">
        <v>52.2</v>
      </c>
      <c r="J211" s="47"/>
      <c r="K211" s="47">
        <v>52.2</v>
      </c>
      <c r="L211" s="47" t="s">
        <v>136</v>
      </c>
      <c r="M211" s="47">
        <v>9</v>
      </c>
      <c r="N211" s="47">
        <v>4</v>
      </c>
      <c r="O211" s="37" t="s">
        <v>829</v>
      </c>
      <c r="P211" s="47" t="s">
        <v>812</v>
      </c>
      <c r="Q211" s="47" t="s">
        <v>284</v>
      </c>
    </row>
    <row r="212" s="6" customFormat="1" ht="74" customHeight="1" spans="1:17">
      <c r="A212" s="36" t="s">
        <v>13</v>
      </c>
      <c r="B212" s="47" t="s">
        <v>28</v>
      </c>
      <c r="C212" s="58" t="s">
        <v>29</v>
      </c>
      <c r="D212" s="47"/>
      <c r="E212" s="47" t="s">
        <v>830</v>
      </c>
      <c r="F212" s="37" t="s">
        <v>831</v>
      </c>
      <c r="G212" s="47" t="s">
        <v>230</v>
      </c>
      <c r="H212" s="47" t="s">
        <v>832</v>
      </c>
      <c r="I212" s="47">
        <v>58.92</v>
      </c>
      <c r="J212" s="47"/>
      <c r="K212" s="47">
        <v>58.92</v>
      </c>
      <c r="L212" s="47" t="s">
        <v>136</v>
      </c>
      <c r="M212" s="47">
        <v>9</v>
      </c>
      <c r="N212" s="47">
        <v>3</v>
      </c>
      <c r="O212" s="37" t="s">
        <v>833</v>
      </c>
      <c r="P212" s="47" t="s">
        <v>812</v>
      </c>
      <c r="Q212" s="47" t="s">
        <v>284</v>
      </c>
    </row>
    <row r="213" s="6" customFormat="1" ht="74" customHeight="1" spans="1:17">
      <c r="A213" s="36" t="s">
        <v>13</v>
      </c>
      <c r="B213" s="47" t="s">
        <v>28</v>
      </c>
      <c r="C213" s="58" t="s">
        <v>29</v>
      </c>
      <c r="D213" s="47"/>
      <c r="E213" s="47" t="s">
        <v>834</v>
      </c>
      <c r="F213" s="37" t="s">
        <v>835</v>
      </c>
      <c r="G213" s="47" t="s">
        <v>338</v>
      </c>
      <c r="H213" s="47" t="s">
        <v>836</v>
      </c>
      <c r="I213" s="47">
        <v>86.65</v>
      </c>
      <c r="J213" s="47"/>
      <c r="K213" s="47">
        <v>86.65</v>
      </c>
      <c r="L213" s="47" t="s">
        <v>136</v>
      </c>
      <c r="M213" s="47">
        <v>15</v>
      </c>
      <c r="N213" s="47">
        <v>14</v>
      </c>
      <c r="O213" s="37" t="s">
        <v>837</v>
      </c>
      <c r="P213" s="47" t="s">
        <v>812</v>
      </c>
      <c r="Q213" s="47" t="s">
        <v>284</v>
      </c>
    </row>
    <row r="214" s="6" customFormat="1" ht="74" customHeight="1" spans="1:17">
      <c r="A214" s="36" t="s">
        <v>13</v>
      </c>
      <c r="B214" s="47" t="s">
        <v>28</v>
      </c>
      <c r="C214" s="58" t="s">
        <v>29</v>
      </c>
      <c r="D214" s="47"/>
      <c r="E214" s="47" t="s">
        <v>838</v>
      </c>
      <c r="F214" s="37" t="s">
        <v>839</v>
      </c>
      <c r="G214" s="47" t="s">
        <v>275</v>
      </c>
      <c r="H214" s="47" t="s">
        <v>840</v>
      </c>
      <c r="I214" s="47">
        <v>55.99</v>
      </c>
      <c r="J214" s="47"/>
      <c r="K214" s="47">
        <v>55.99</v>
      </c>
      <c r="L214" s="47" t="s">
        <v>136</v>
      </c>
      <c r="M214" s="47">
        <v>37</v>
      </c>
      <c r="N214" s="47">
        <v>5</v>
      </c>
      <c r="O214" s="37" t="s">
        <v>841</v>
      </c>
      <c r="P214" s="47" t="s">
        <v>812</v>
      </c>
      <c r="Q214" s="47" t="s">
        <v>284</v>
      </c>
    </row>
    <row r="215" s="6" customFormat="1" ht="74" customHeight="1" spans="1:17">
      <c r="A215" s="36" t="s">
        <v>13</v>
      </c>
      <c r="B215" s="47" t="s">
        <v>28</v>
      </c>
      <c r="C215" s="58" t="s">
        <v>29</v>
      </c>
      <c r="D215" s="47"/>
      <c r="E215" s="47" t="s">
        <v>842</v>
      </c>
      <c r="F215" s="37" t="s">
        <v>843</v>
      </c>
      <c r="G215" s="47" t="s">
        <v>275</v>
      </c>
      <c r="H215" s="47" t="s">
        <v>844</v>
      </c>
      <c r="I215" s="47">
        <v>72.29</v>
      </c>
      <c r="J215" s="47"/>
      <c r="K215" s="47">
        <v>72.29</v>
      </c>
      <c r="L215" s="47" t="s">
        <v>136</v>
      </c>
      <c r="M215" s="47">
        <v>9</v>
      </c>
      <c r="N215" s="47">
        <v>3</v>
      </c>
      <c r="O215" s="37" t="s">
        <v>845</v>
      </c>
      <c r="P215" s="47" t="s">
        <v>812</v>
      </c>
      <c r="Q215" s="47" t="s">
        <v>284</v>
      </c>
    </row>
    <row r="216" s="6" customFormat="1" ht="74" customHeight="1" spans="1:17">
      <c r="A216" s="36" t="s">
        <v>13</v>
      </c>
      <c r="B216" s="47" t="s">
        <v>28</v>
      </c>
      <c r="C216" s="58" t="s">
        <v>29</v>
      </c>
      <c r="D216" s="47"/>
      <c r="E216" s="47" t="s">
        <v>846</v>
      </c>
      <c r="F216" s="37" t="s">
        <v>847</v>
      </c>
      <c r="G216" s="47" t="s">
        <v>275</v>
      </c>
      <c r="H216" s="47" t="s">
        <v>567</v>
      </c>
      <c r="I216" s="47">
        <v>50</v>
      </c>
      <c r="J216" s="47"/>
      <c r="K216" s="47">
        <v>50</v>
      </c>
      <c r="L216" s="47" t="s">
        <v>136</v>
      </c>
      <c r="M216" s="47">
        <v>9</v>
      </c>
      <c r="N216" s="47">
        <v>3</v>
      </c>
      <c r="O216" s="37" t="s">
        <v>848</v>
      </c>
      <c r="P216" s="47" t="s">
        <v>812</v>
      </c>
      <c r="Q216" s="47" t="s">
        <v>284</v>
      </c>
    </row>
    <row r="217" s="6" customFormat="1" ht="74" customHeight="1" spans="1:17">
      <c r="A217" s="36" t="s">
        <v>13</v>
      </c>
      <c r="B217" s="47" t="s">
        <v>28</v>
      </c>
      <c r="C217" s="58" t="s">
        <v>29</v>
      </c>
      <c r="D217" s="47"/>
      <c r="E217" s="47" t="s">
        <v>849</v>
      </c>
      <c r="F217" s="37" t="s">
        <v>850</v>
      </c>
      <c r="G217" s="47" t="s">
        <v>275</v>
      </c>
      <c r="H217" s="47" t="s">
        <v>567</v>
      </c>
      <c r="I217" s="47">
        <v>77.23</v>
      </c>
      <c r="J217" s="47"/>
      <c r="K217" s="47">
        <v>77.23</v>
      </c>
      <c r="L217" s="47" t="s">
        <v>136</v>
      </c>
      <c r="M217" s="47">
        <v>15</v>
      </c>
      <c r="N217" s="47">
        <v>13</v>
      </c>
      <c r="O217" s="37" t="s">
        <v>851</v>
      </c>
      <c r="P217" s="47" t="s">
        <v>812</v>
      </c>
      <c r="Q217" s="47" t="s">
        <v>284</v>
      </c>
    </row>
    <row r="218" s="6" customFormat="1" ht="74" customHeight="1" spans="1:17">
      <c r="A218" s="36" t="s">
        <v>13</v>
      </c>
      <c r="B218" s="47" t="s">
        <v>28</v>
      </c>
      <c r="C218" s="58" t="s">
        <v>29</v>
      </c>
      <c r="D218" s="47"/>
      <c r="E218" s="47" t="s">
        <v>852</v>
      </c>
      <c r="F218" s="37" t="s">
        <v>853</v>
      </c>
      <c r="G218" s="47" t="s">
        <v>275</v>
      </c>
      <c r="H218" s="47" t="s">
        <v>276</v>
      </c>
      <c r="I218" s="47">
        <v>41.71</v>
      </c>
      <c r="J218" s="47"/>
      <c r="K218" s="47">
        <v>41.71</v>
      </c>
      <c r="L218" s="47" t="s">
        <v>136</v>
      </c>
      <c r="M218" s="47">
        <v>7</v>
      </c>
      <c r="N218" s="47">
        <v>5</v>
      </c>
      <c r="O218" s="37" t="s">
        <v>854</v>
      </c>
      <c r="P218" s="47" t="s">
        <v>812</v>
      </c>
      <c r="Q218" s="47" t="s">
        <v>284</v>
      </c>
    </row>
    <row r="219" s="6" customFormat="1" ht="74" customHeight="1" spans="1:17">
      <c r="A219" s="36" t="s">
        <v>13</v>
      </c>
      <c r="B219" s="47" t="s">
        <v>28</v>
      </c>
      <c r="C219" s="58" t="s">
        <v>29</v>
      </c>
      <c r="D219" s="47"/>
      <c r="E219" s="47" t="s">
        <v>855</v>
      </c>
      <c r="F219" s="37" t="s">
        <v>856</v>
      </c>
      <c r="G219" s="47" t="s">
        <v>857</v>
      </c>
      <c r="H219" s="47" t="s">
        <v>858</v>
      </c>
      <c r="I219" s="47">
        <v>66.7</v>
      </c>
      <c r="J219" s="47"/>
      <c r="K219" s="47">
        <v>66.7</v>
      </c>
      <c r="L219" s="47" t="s">
        <v>136</v>
      </c>
      <c r="M219" s="47">
        <v>9</v>
      </c>
      <c r="N219" s="47">
        <v>3</v>
      </c>
      <c r="O219" s="37" t="s">
        <v>859</v>
      </c>
      <c r="P219" s="47" t="s">
        <v>812</v>
      </c>
      <c r="Q219" s="47" t="s">
        <v>284</v>
      </c>
    </row>
    <row r="220" s="6" customFormat="1" ht="74" customHeight="1" spans="1:17">
      <c r="A220" s="36" t="s">
        <v>13</v>
      </c>
      <c r="B220" s="47" t="s">
        <v>28</v>
      </c>
      <c r="C220" s="58" t="s">
        <v>29</v>
      </c>
      <c r="D220" s="47"/>
      <c r="E220" s="47" t="s">
        <v>860</v>
      </c>
      <c r="F220" s="37" t="s">
        <v>861</v>
      </c>
      <c r="G220" s="47" t="s">
        <v>857</v>
      </c>
      <c r="H220" s="47" t="s">
        <v>497</v>
      </c>
      <c r="I220" s="47">
        <v>55</v>
      </c>
      <c r="J220" s="47"/>
      <c r="K220" s="47">
        <v>55</v>
      </c>
      <c r="L220" s="47" t="s">
        <v>136</v>
      </c>
      <c r="M220" s="47">
        <v>9</v>
      </c>
      <c r="N220" s="47">
        <v>4</v>
      </c>
      <c r="O220" s="37" t="s">
        <v>862</v>
      </c>
      <c r="P220" s="47" t="s">
        <v>812</v>
      </c>
      <c r="Q220" s="47" t="s">
        <v>284</v>
      </c>
    </row>
    <row r="221" s="6" customFormat="1" ht="74" customHeight="1" spans="1:17">
      <c r="A221" s="36" t="s">
        <v>13</v>
      </c>
      <c r="B221" s="47" t="s">
        <v>28</v>
      </c>
      <c r="C221" s="58" t="s">
        <v>29</v>
      </c>
      <c r="D221" s="47"/>
      <c r="E221" s="47" t="s">
        <v>863</v>
      </c>
      <c r="F221" s="37" t="s">
        <v>864</v>
      </c>
      <c r="G221" s="47" t="s">
        <v>857</v>
      </c>
      <c r="H221" s="47" t="s">
        <v>406</v>
      </c>
      <c r="I221" s="47">
        <v>46.59</v>
      </c>
      <c r="J221" s="47"/>
      <c r="K221" s="47">
        <v>46.59</v>
      </c>
      <c r="L221" s="47" t="s">
        <v>136</v>
      </c>
      <c r="M221" s="47">
        <v>9</v>
      </c>
      <c r="N221" s="47">
        <v>3</v>
      </c>
      <c r="O221" s="37" t="s">
        <v>865</v>
      </c>
      <c r="P221" s="47" t="s">
        <v>812</v>
      </c>
      <c r="Q221" s="47" t="s">
        <v>284</v>
      </c>
    </row>
    <row r="222" s="6" customFormat="1" ht="74" customHeight="1" spans="1:17">
      <c r="A222" s="36" t="s">
        <v>13</v>
      </c>
      <c r="B222" s="47" t="s">
        <v>28</v>
      </c>
      <c r="C222" s="58" t="s">
        <v>29</v>
      </c>
      <c r="D222" s="47"/>
      <c r="E222" s="47" t="s">
        <v>866</v>
      </c>
      <c r="F222" s="37" t="s">
        <v>867</v>
      </c>
      <c r="G222" s="47" t="s">
        <v>857</v>
      </c>
      <c r="H222" s="47" t="s">
        <v>414</v>
      </c>
      <c r="I222" s="47">
        <v>45.46</v>
      </c>
      <c r="J222" s="47"/>
      <c r="K222" s="47">
        <v>45.46</v>
      </c>
      <c r="L222" s="47" t="s">
        <v>136</v>
      </c>
      <c r="M222" s="47">
        <v>9</v>
      </c>
      <c r="N222" s="47">
        <v>3</v>
      </c>
      <c r="O222" s="37" t="s">
        <v>868</v>
      </c>
      <c r="P222" s="47" t="s">
        <v>812</v>
      </c>
      <c r="Q222" s="47" t="s">
        <v>284</v>
      </c>
    </row>
    <row r="223" s="6" customFormat="1" ht="74" customHeight="1" spans="1:17">
      <c r="A223" s="36" t="s">
        <v>13</v>
      </c>
      <c r="B223" s="47" t="s">
        <v>28</v>
      </c>
      <c r="C223" s="58" t="s">
        <v>29</v>
      </c>
      <c r="D223" s="47"/>
      <c r="E223" s="47" t="s">
        <v>869</v>
      </c>
      <c r="F223" s="37" t="s">
        <v>870</v>
      </c>
      <c r="G223" s="47" t="s">
        <v>207</v>
      </c>
      <c r="H223" s="47" t="s">
        <v>871</v>
      </c>
      <c r="I223" s="47">
        <v>150</v>
      </c>
      <c r="J223" s="47"/>
      <c r="K223" s="47">
        <v>150</v>
      </c>
      <c r="L223" s="47" t="s">
        <v>136</v>
      </c>
      <c r="M223" s="47">
        <v>14</v>
      </c>
      <c r="N223" s="47">
        <v>5</v>
      </c>
      <c r="O223" s="37" t="s">
        <v>872</v>
      </c>
      <c r="P223" s="47" t="s">
        <v>812</v>
      </c>
      <c r="Q223" s="47" t="s">
        <v>284</v>
      </c>
    </row>
    <row r="224" s="6" customFormat="1" ht="74" customHeight="1" spans="1:17">
      <c r="A224" s="36" t="s">
        <v>13</v>
      </c>
      <c r="B224" s="47" t="s">
        <v>28</v>
      </c>
      <c r="C224" s="58" t="s">
        <v>29</v>
      </c>
      <c r="D224" s="47"/>
      <c r="E224" s="47" t="s">
        <v>873</v>
      </c>
      <c r="F224" s="37" t="s">
        <v>874</v>
      </c>
      <c r="G224" s="47" t="s">
        <v>475</v>
      </c>
      <c r="H224" s="47" t="s">
        <v>476</v>
      </c>
      <c r="I224" s="47">
        <v>43.98</v>
      </c>
      <c r="J224" s="47"/>
      <c r="K224" s="47">
        <v>43.98</v>
      </c>
      <c r="L224" s="47" t="s">
        <v>136</v>
      </c>
      <c r="M224" s="47">
        <v>9</v>
      </c>
      <c r="N224" s="47">
        <v>4</v>
      </c>
      <c r="O224" s="37" t="s">
        <v>875</v>
      </c>
      <c r="P224" s="47" t="s">
        <v>812</v>
      </c>
      <c r="Q224" s="47" t="s">
        <v>284</v>
      </c>
    </row>
    <row r="225" s="6" customFormat="1" ht="74" customHeight="1" spans="1:17">
      <c r="A225" s="36" t="s">
        <v>13</v>
      </c>
      <c r="B225" s="47" t="s">
        <v>28</v>
      </c>
      <c r="C225" s="58" t="s">
        <v>29</v>
      </c>
      <c r="D225" s="47"/>
      <c r="E225" s="47" t="s">
        <v>876</v>
      </c>
      <c r="F225" s="37" t="s">
        <v>877</v>
      </c>
      <c r="G225" s="47" t="s">
        <v>857</v>
      </c>
      <c r="H225" s="47" t="s">
        <v>406</v>
      </c>
      <c r="I225" s="47">
        <v>60</v>
      </c>
      <c r="J225" s="47"/>
      <c r="K225" s="47">
        <v>60</v>
      </c>
      <c r="L225" s="47" t="s">
        <v>136</v>
      </c>
      <c r="M225" s="47">
        <v>9</v>
      </c>
      <c r="N225" s="47">
        <v>3</v>
      </c>
      <c r="O225" s="37" t="s">
        <v>878</v>
      </c>
      <c r="P225" s="47" t="s">
        <v>812</v>
      </c>
      <c r="Q225" s="47" t="s">
        <v>284</v>
      </c>
    </row>
    <row r="226" s="6" customFormat="1" ht="74" customHeight="1" spans="1:17">
      <c r="A226" s="36" t="s">
        <v>13</v>
      </c>
      <c r="B226" s="47" t="s">
        <v>28</v>
      </c>
      <c r="C226" s="58" t="s">
        <v>29</v>
      </c>
      <c r="D226" s="47"/>
      <c r="E226" s="47" t="s">
        <v>879</v>
      </c>
      <c r="F226" s="37" t="s">
        <v>880</v>
      </c>
      <c r="G226" s="47" t="s">
        <v>343</v>
      </c>
      <c r="H226" s="47" t="s">
        <v>881</v>
      </c>
      <c r="I226" s="47">
        <v>55.37</v>
      </c>
      <c r="J226" s="47"/>
      <c r="K226" s="47">
        <v>55.37</v>
      </c>
      <c r="L226" s="47" t="s">
        <v>136</v>
      </c>
      <c r="M226" s="47">
        <v>15</v>
      </c>
      <c r="N226" s="47">
        <v>12</v>
      </c>
      <c r="O226" s="37" t="s">
        <v>882</v>
      </c>
      <c r="P226" s="47" t="s">
        <v>812</v>
      </c>
      <c r="Q226" s="47" t="s">
        <v>284</v>
      </c>
    </row>
    <row r="227" s="6" customFormat="1" ht="74" customHeight="1" spans="1:17">
      <c r="A227" s="36" t="s">
        <v>13</v>
      </c>
      <c r="B227" s="47" t="s">
        <v>28</v>
      </c>
      <c r="C227" s="58" t="s">
        <v>29</v>
      </c>
      <c r="D227" s="47"/>
      <c r="E227" s="47" t="s">
        <v>883</v>
      </c>
      <c r="F227" s="37" t="s">
        <v>884</v>
      </c>
      <c r="G227" s="47" t="s">
        <v>343</v>
      </c>
      <c r="H227" s="47" t="s">
        <v>521</v>
      </c>
      <c r="I227" s="47">
        <v>79.95</v>
      </c>
      <c r="J227" s="47"/>
      <c r="K227" s="47">
        <v>79.95</v>
      </c>
      <c r="L227" s="47" t="s">
        <v>136</v>
      </c>
      <c r="M227" s="47">
        <v>14</v>
      </c>
      <c r="N227" s="47">
        <v>4</v>
      </c>
      <c r="O227" s="37" t="s">
        <v>885</v>
      </c>
      <c r="P227" s="47" t="s">
        <v>812</v>
      </c>
      <c r="Q227" s="47" t="s">
        <v>284</v>
      </c>
    </row>
    <row r="228" s="6" customFormat="1" ht="74" customHeight="1" spans="1:17">
      <c r="A228" s="36" t="s">
        <v>13</v>
      </c>
      <c r="B228" s="47" t="s">
        <v>28</v>
      </c>
      <c r="C228" s="58" t="s">
        <v>29</v>
      </c>
      <c r="D228" s="47"/>
      <c r="E228" s="47" t="s">
        <v>886</v>
      </c>
      <c r="F228" s="37" t="s">
        <v>887</v>
      </c>
      <c r="G228" s="47" t="s">
        <v>275</v>
      </c>
      <c r="H228" s="47" t="s">
        <v>313</v>
      </c>
      <c r="I228" s="47">
        <v>40.59</v>
      </c>
      <c r="J228" s="47"/>
      <c r="K228" s="47">
        <v>40.59</v>
      </c>
      <c r="L228" s="47" t="s">
        <v>136</v>
      </c>
      <c r="M228" s="47">
        <v>9</v>
      </c>
      <c r="N228" s="47">
        <v>3</v>
      </c>
      <c r="O228" s="37" t="s">
        <v>888</v>
      </c>
      <c r="P228" s="47" t="s">
        <v>812</v>
      </c>
      <c r="Q228" s="47" t="s">
        <v>284</v>
      </c>
    </row>
    <row r="229" s="6" customFormat="1" ht="74" customHeight="1" spans="1:17">
      <c r="A229" s="36" t="s">
        <v>13</v>
      </c>
      <c r="B229" s="47" t="s">
        <v>28</v>
      </c>
      <c r="C229" s="58" t="s">
        <v>29</v>
      </c>
      <c r="D229" s="47"/>
      <c r="E229" s="47" t="s">
        <v>889</v>
      </c>
      <c r="F229" s="37" t="s">
        <v>890</v>
      </c>
      <c r="G229" s="47" t="s">
        <v>475</v>
      </c>
      <c r="H229" s="47" t="s">
        <v>891</v>
      </c>
      <c r="I229" s="47">
        <v>59.35</v>
      </c>
      <c r="J229" s="47"/>
      <c r="K229" s="47">
        <v>59.35</v>
      </c>
      <c r="L229" s="47" t="s">
        <v>136</v>
      </c>
      <c r="M229" s="47">
        <v>9</v>
      </c>
      <c r="N229" s="47">
        <v>3</v>
      </c>
      <c r="O229" s="37" t="s">
        <v>892</v>
      </c>
      <c r="P229" s="47" t="s">
        <v>812</v>
      </c>
      <c r="Q229" s="47" t="s">
        <v>284</v>
      </c>
    </row>
    <row r="230" s="6" customFormat="1" ht="74" customHeight="1" spans="1:17">
      <c r="A230" s="36" t="s">
        <v>13</v>
      </c>
      <c r="B230" s="47" t="s">
        <v>28</v>
      </c>
      <c r="C230" s="58" t="s">
        <v>29</v>
      </c>
      <c r="D230" s="47"/>
      <c r="E230" s="47" t="s">
        <v>893</v>
      </c>
      <c r="F230" s="37" t="s">
        <v>894</v>
      </c>
      <c r="G230" s="47" t="s">
        <v>475</v>
      </c>
      <c r="H230" s="47" t="s">
        <v>895</v>
      </c>
      <c r="I230" s="47">
        <v>68.52</v>
      </c>
      <c r="J230" s="47"/>
      <c r="K230" s="47">
        <v>68.52</v>
      </c>
      <c r="L230" s="47" t="s">
        <v>136</v>
      </c>
      <c r="M230" s="47">
        <v>6</v>
      </c>
      <c r="N230" s="47">
        <v>11</v>
      </c>
      <c r="O230" s="37" t="s">
        <v>896</v>
      </c>
      <c r="P230" s="47" t="s">
        <v>812</v>
      </c>
      <c r="Q230" s="47" t="s">
        <v>284</v>
      </c>
    </row>
    <row r="231" s="6" customFormat="1" ht="74" customHeight="1" spans="1:17">
      <c r="A231" s="36" t="s">
        <v>13</v>
      </c>
      <c r="B231" s="47" t="s">
        <v>28</v>
      </c>
      <c r="C231" s="58" t="s">
        <v>29</v>
      </c>
      <c r="D231" s="47"/>
      <c r="E231" s="47" t="s">
        <v>897</v>
      </c>
      <c r="F231" s="37" t="s">
        <v>898</v>
      </c>
      <c r="G231" s="47" t="s">
        <v>475</v>
      </c>
      <c r="H231" s="47" t="s">
        <v>895</v>
      </c>
      <c r="I231" s="47">
        <v>47.19</v>
      </c>
      <c r="J231" s="47"/>
      <c r="K231" s="47">
        <v>47.19</v>
      </c>
      <c r="L231" s="47" t="s">
        <v>136</v>
      </c>
      <c r="M231" s="47">
        <v>5</v>
      </c>
      <c r="N231" s="47">
        <v>5</v>
      </c>
      <c r="O231" s="37" t="s">
        <v>899</v>
      </c>
      <c r="P231" s="47" t="s">
        <v>812</v>
      </c>
      <c r="Q231" s="47" t="s">
        <v>284</v>
      </c>
    </row>
    <row r="232" s="6" customFormat="1" ht="74" customHeight="1" spans="1:17">
      <c r="A232" s="36" t="s">
        <v>13</v>
      </c>
      <c r="B232" s="47" t="s">
        <v>28</v>
      </c>
      <c r="C232" s="58" t="s">
        <v>29</v>
      </c>
      <c r="D232" s="47"/>
      <c r="E232" s="47" t="s">
        <v>900</v>
      </c>
      <c r="F232" s="37" t="s">
        <v>901</v>
      </c>
      <c r="G232" s="47" t="s">
        <v>475</v>
      </c>
      <c r="H232" s="47" t="s">
        <v>895</v>
      </c>
      <c r="I232" s="47">
        <v>58.3</v>
      </c>
      <c r="J232" s="47"/>
      <c r="K232" s="47">
        <v>58.3</v>
      </c>
      <c r="L232" s="47" t="s">
        <v>136</v>
      </c>
      <c r="M232" s="47">
        <v>9</v>
      </c>
      <c r="N232" s="47">
        <v>3</v>
      </c>
      <c r="O232" s="37" t="s">
        <v>902</v>
      </c>
      <c r="P232" s="47" t="s">
        <v>812</v>
      </c>
      <c r="Q232" s="47" t="s">
        <v>284</v>
      </c>
    </row>
    <row r="233" s="6" customFormat="1" ht="74" customHeight="1" spans="1:17">
      <c r="A233" s="36" t="s">
        <v>13</v>
      </c>
      <c r="B233" s="47" t="s">
        <v>28</v>
      </c>
      <c r="C233" s="58" t="s">
        <v>29</v>
      </c>
      <c r="D233" s="47"/>
      <c r="E233" s="47" t="s">
        <v>903</v>
      </c>
      <c r="F233" s="37" t="s">
        <v>904</v>
      </c>
      <c r="G233" s="47" t="s">
        <v>207</v>
      </c>
      <c r="H233" s="47" t="s">
        <v>905</v>
      </c>
      <c r="I233" s="47">
        <v>47.54</v>
      </c>
      <c r="J233" s="47"/>
      <c r="K233" s="47">
        <v>47.54</v>
      </c>
      <c r="L233" s="47" t="s">
        <v>136</v>
      </c>
      <c r="M233" s="47">
        <v>15</v>
      </c>
      <c r="N233" s="47">
        <v>6</v>
      </c>
      <c r="O233" s="37" t="s">
        <v>906</v>
      </c>
      <c r="P233" s="47" t="s">
        <v>812</v>
      </c>
      <c r="Q233" s="47" t="s">
        <v>284</v>
      </c>
    </row>
    <row r="234" s="6" customFormat="1" ht="74" customHeight="1" spans="1:17">
      <c r="A234" s="36" t="s">
        <v>13</v>
      </c>
      <c r="B234" s="47" t="s">
        <v>28</v>
      </c>
      <c r="C234" s="58" t="s">
        <v>29</v>
      </c>
      <c r="D234" s="47"/>
      <c r="E234" s="47" t="s">
        <v>907</v>
      </c>
      <c r="F234" s="37" t="s">
        <v>908</v>
      </c>
      <c r="G234" s="47" t="s">
        <v>238</v>
      </c>
      <c r="H234" s="47" t="s">
        <v>909</v>
      </c>
      <c r="I234" s="47">
        <v>40.36</v>
      </c>
      <c r="J234" s="47"/>
      <c r="K234" s="47">
        <v>40.36</v>
      </c>
      <c r="L234" s="47" t="s">
        <v>136</v>
      </c>
      <c r="M234" s="47">
        <v>9</v>
      </c>
      <c r="N234" s="47">
        <v>5</v>
      </c>
      <c r="O234" s="37" t="s">
        <v>910</v>
      </c>
      <c r="P234" s="47" t="s">
        <v>812</v>
      </c>
      <c r="Q234" s="47" t="s">
        <v>284</v>
      </c>
    </row>
    <row r="235" s="6" customFormat="1" ht="74" customHeight="1" spans="1:17">
      <c r="A235" s="36" t="s">
        <v>13</v>
      </c>
      <c r="B235" s="47" t="s">
        <v>28</v>
      </c>
      <c r="C235" s="58" t="s">
        <v>29</v>
      </c>
      <c r="D235" s="47"/>
      <c r="E235" s="47" t="s">
        <v>911</v>
      </c>
      <c r="F235" s="37" t="s">
        <v>912</v>
      </c>
      <c r="G235" s="47" t="s">
        <v>343</v>
      </c>
      <c r="H235" s="47" t="s">
        <v>913</v>
      </c>
      <c r="I235" s="47">
        <v>60</v>
      </c>
      <c r="J235" s="47"/>
      <c r="K235" s="47">
        <v>60</v>
      </c>
      <c r="L235" s="47" t="s">
        <v>136</v>
      </c>
      <c r="M235" s="47">
        <v>9</v>
      </c>
      <c r="N235" s="47">
        <v>3</v>
      </c>
      <c r="O235" s="37" t="s">
        <v>914</v>
      </c>
      <c r="P235" s="47" t="s">
        <v>812</v>
      </c>
      <c r="Q235" s="47" t="s">
        <v>284</v>
      </c>
    </row>
    <row r="236" s="6" customFormat="1" ht="74" customHeight="1" spans="1:17">
      <c r="A236" s="36" t="s">
        <v>13</v>
      </c>
      <c r="B236" s="47" t="s">
        <v>28</v>
      </c>
      <c r="C236" s="58" t="s">
        <v>29</v>
      </c>
      <c r="D236" s="47"/>
      <c r="E236" s="47" t="s">
        <v>915</v>
      </c>
      <c r="F236" s="37" t="s">
        <v>916</v>
      </c>
      <c r="G236" s="47" t="s">
        <v>222</v>
      </c>
      <c r="H236" s="47" t="s">
        <v>377</v>
      </c>
      <c r="I236" s="47">
        <v>65.72</v>
      </c>
      <c r="J236" s="47"/>
      <c r="K236" s="47">
        <v>65.72</v>
      </c>
      <c r="L236" s="47" t="s">
        <v>136</v>
      </c>
      <c r="M236" s="47">
        <v>9</v>
      </c>
      <c r="N236" s="47">
        <v>3</v>
      </c>
      <c r="O236" s="37" t="s">
        <v>917</v>
      </c>
      <c r="P236" s="47" t="s">
        <v>812</v>
      </c>
      <c r="Q236" s="47" t="s">
        <v>284</v>
      </c>
    </row>
    <row r="237" s="6" customFormat="1" ht="74" customHeight="1" spans="1:17">
      <c r="A237" s="36" t="s">
        <v>13</v>
      </c>
      <c r="B237" s="47" t="s">
        <v>28</v>
      </c>
      <c r="C237" s="58" t="s">
        <v>29</v>
      </c>
      <c r="D237" s="47"/>
      <c r="E237" s="47" t="s">
        <v>918</v>
      </c>
      <c r="F237" s="37" t="s">
        <v>919</v>
      </c>
      <c r="G237" s="47" t="s">
        <v>343</v>
      </c>
      <c r="H237" s="47" t="s">
        <v>920</v>
      </c>
      <c r="I237" s="47">
        <v>42.63</v>
      </c>
      <c r="J237" s="47"/>
      <c r="K237" s="47">
        <v>42.63</v>
      </c>
      <c r="L237" s="47" t="s">
        <v>136</v>
      </c>
      <c r="M237" s="47">
        <v>15</v>
      </c>
      <c r="N237" s="47">
        <v>8</v>
      </c>
      <c r="O237" s="37" t="s">
        <v>921</v>
      </c>
      <c r="P237" s="47" t="s">
        <v>812</v>
      </c>
      <c r="Q237" s="47" t="s">
        <v>284</v>
      </c>
    </row>
    <row r="238" s="6" customFormat="1" ht="74" customHeight="1" spans="1:17">
      <c r="A238" s="36" t="s">
        <v>13</v>
      </c>
      <c r="B238" s="47" t="s">
        <v>28</v>
      </c>
      <c r="C238" s="58" t="s">
        <v>29</v>
      </c>
      <c r="D238" s="47"/>
      <c r="E238" s="47" t="s">
        <v>922</v>
      </c>
      <c r="F238" s="37" t="s">
        <v>923</v>
      </c>
      <c r="G238" s="47" t="s">
        <v>275</v>
      </c>
      <c r="H238" s="47" t="s">
        <v>924</v>
      </c>
      <c r="I238" s="47">
        <v>56.75</v>
      </c>
      <c r="J238" s="47"/>
      <c r="K238" s="47">
        <v>56.75</v>
      </c>
      <c r="L238" s="47" t="s">
        <v>136</v>
      </c>
      <c r="M238" s="47">
        <v>9</v>
      </c>
      <c r="N238" s="47">
        <v>3</v>
      </c>
      <c r="O238" s="37" t="s">
        <v>925</v>
      </c>
      <c r="P238" s="47" t="s">
        <v>812</v>
      </c>
      <c r="Q238" s="47" t="s">
        <v>284</v>
      </c>
    </row>
    <row r="239" s="6" customFormat="1" ht="74" customHeight="1" spans="1:17">
      <c r="A239" s="36" t="s">
        <v>13</v>
      </c>
      <c r="B239" s="47" t="s">
        <v>28</v>
      </c>
      <c r="C239" s="58" t="s">
        <v>29</v>
      </c>
      <c r="D239" s="47"/>
      <c r="E239" s="47" t="s">
        <v>926</v>
      </c>
      <c r="F239" s="37" t="s">
        <v>927</v>
      </c>
      <c r="G239" s="47" t="s">
        <v>322</v>
      </c>
      <c r="H239" s="47" t="s">
        <v>928</v>
      </c>
      <c r="I239" s="47">
        <v>46</v>
      </c>
      <c r="J239" s="47"/>
      <c r="K239" s="47">
        <v>46</v>
      </c>
      <c r="L239" s="47" t="s">
        <v>136</v>
      </c>
      <c r="M239" s="47">
        <v>7</v>
      </c>
      <c r="N239" s="47">
        <v>12</v>
      </c>
      <c r="O239" s="37" t="s">
        <v>929</v>
      </c>
      <c r="P239" s="47" t="s">
        <v>812</v>
      </c>
      <c r="Q239" s="47" t="s">
        <v>284</v>
      </c>
    </row>
    <row r="240" s="6" customFormat="1" ht="74" customHeight="1" spans="1:17">
      <c r="A240" s="36" t="s">
        <v>13</v>
      </c>
      <c r="B240" s="47" t="s">
        <v>28</v>
      </c>
      <c r="C240" s="58" t="s">
        <v>29</v>
      </c>
      <c r="D240" s="47"/>
      <c r="E240" s="47" t="s">
        <v>930</v>
      </c>
      <c r="F240" s="37" t="s">
        <v>931</v>
      </c>
      <c r="G240" s="47" t="s">
        <v>196</v>
      </c>
      <c r="H240" s="47" t="s">
        <v>932</v>
      </c>
      <c r="I240" s="47">
        <v>64.88</v>
      </c>
      <c r="J240" s="47"/>
      <c r="K240" s="47">
        <v>64.88</v>
      </c>
      <c r="L240" s="47" t="s">
        <v>136</v>
      </c>
      <c r="M240" s="47">
        <v>8</v>
      </c>
      <c r="N240" s="47">
        <v>5</v>
      </c>
      <c r="O240" s="37" t="s">
        <v>933</v>
      </c>
      <c r="P240" s="47" t="s">
        <v>812</v>
      </c>
      <c r="Q240" s="47" t="s">
        <v>284</v>
      </c>
    </row>
    <row r="241" s="6" customFormat="1" ht="74" customHeight="1" spans="1:17">
      <c r="A241" s="36" t="s">
        <v>13</v>
      </c>
      <c r="B241" s="47" t="s">
        <v>28</v>
      </c>
      <c r="C241" s="58" t="s">
        <v>29</v>
      </c>
      <c r="D241" s="47"/>
      <c r="E241" s="47" t="s">
        <v>934</v>
      </c>
      <c r="F241" s="37" t="s">
        <v>935</v>
      </c>
      <c r="G241" s="47" t="s">
        <v>196</v>
      </c>
      <c r="H241" s="47" t="s">
        <v>197</v>
      </c>
      <c r="I241" s="47">
        <v>60.35</v>
      </c>
      <c r="J241" s="47"/>
      <c r="K241" s="47">
        <v>60.35</v>
      </c>
      <c r="L241" s="47" t="s">
        <v>136</v>
      </c>
      <c r="M241" s="47">
        <v>9</v>
      </c>
      <c r="N241" s="47">
        <v>3</v>
      </c>
      <c r="O241" s="37" t="s">
        <v>925</v>
      </c>
      <c r="P241" s="47" t="s">
        <v>812</v>
      </c>
      <c r="Q241" s="47" t="s">
        <v>284</v>
      </c>
    </row>
    <row r="242" s="6" customFormat="1" ht="74" customHeight="1" spans="1:17">
      <c r="A242" s="36" t="s">
        <v>13</v>
      </c>
      <c r="B242" s="47" t="s">
        <v>28</v>
      </c>
      <c r="C242" s="58" t="s">
        <v>29</v>
      </c>
      <c r="D242" s="47"/>
      <c r="E242" s="47" t="s">
        <v>936</v>
      </c>
      <c r="F242" s="37" t="s">
        <v>937</v>
      </c>
      <c r="G242" s="47" t="s">
        <v>330</v>
      </c>
      <c r="H242" s="47" t="s">
        <v>938</v>
      </c>
      <c r="I242" s="47">
        <v>94.23</v>
      </c>
      <c r="J242" s="47"/>
      <c r="K242" s="47">
        <v>94.23</v>
      </c>
      <c r="L242" s="47" t="s">
        <v>136</v>
      </c>
      <c r="M242" s="47">
        <v>4</v>
      </c>
      <c r="N242" s="47">
        <v>3</v>
      </c>
      <c r="O242" s="37" t="s">
        <v>939</v>
      </c>
      <c r="P242" s="47" t="s">
        <v>812</v>
      </c>
      <c r="Q242" s="47" t="s">
        <v>284</v>
      </c>
    </row>
    <row r="243" s="6" customFormat="1" ht="74" customHeight="1" spans="1:17">
      <c r="A243" s="36" t="s">
        <v>13</v>
      </c>
      <c r="B243" s="47" t="s">
        <v>28</v>
      </c>
      <c r="C243" s="58" t="s">
        <v>29</v>
      </c>
      <c r="D243" s="47"/>
      <c r="E243" s="47" t="s">
        <v>940</v>
      </c>
      <c r="F243" s="37" t="s">
        <v>941</v>
      </c>
      <c r="G243" s="47" t="s">
        <v>264</v>
      </c>
      <c r="H243" s="47" t="s">
        <v>265</v>
      </c>
      <c r="I243" s="47">
        <v>42.44</v>
      </c>
      <c r="J243" s="47"/>
      <c r="K243" s="47">
        <v>42.44</v>
      </c>
      <c r="L243" s="47" t="s">
        <v>136</v>
      </c>
      <c r="M243" s="47">
        <v>6</v>
      </c>
      <c r="N243" s="47">
        <v>8</v>
      </c>
      <c r="O243" s="37" t="s">
        <v>942</v>
      </c>
      <c r="P243" s="47" t="s">
        <v>812</v>
      </c>
      <c r="Q243" s="47" t="s">
        <v>284</v>
      </c>
    </row>
    <row r="244" s="6" customFormat="1" ht="74" customHeight="1" spans="1:17">
      <c r="A244" s="36" t="s">
        <v>13</v>
      </c>
      <c r="B244" s="47" t="s">
        <v>28</v>
      </c>
      <c r="C244" s="58" t="s">
        <v>29</v>
      </c>
      <c r="D244" s="47"/>
      <c r="E244" s="47" t="s">
        <v>943</v>
      </c>
      <c r="F244" s="37" t="s">
        <v>944</v>
      </c>
      <c r="G244" s="47" t="s">
        <v>945</v>
      </c>
      <c r="H244" s="47" t="s">
        <v>575</v>
      </c>
      <c r="I244" s="47">
        <v>124.75</v>
      </c>
      <c r="J244" s="47"/>
      <c r="K244" s="47">
        <v>124.75</v>
      </c>
      <c r="L244" s="47" t="s">
        <v>136</v>
      </c>
      <c r="M244" s="47">
        <v>14</v>
      </c>
      <c r="N244" s="47">
        <v>5</v>
      </c>
      <c r="O244" s="37" t="s">
        <v>946</v>
      </c>
      <c r="P244" s="47" t="s">
        <v>812</v>
      </c>
      <c r="Q244" s="47" t="s">
        <v>284</v>
      </c>
    </row>
    <row r="245" s="6" customFormat="1" ht="74" customHeight="1" spans="1:17">
      <c r="A245" s="36" t="s">
        <v>13</v>
      </c>
      <c r="B245" s="47" t="s">
        <v>28</v>
      </c>
      <c r="C245" s="58" t="s">
        <v>29</v>
      </c>
      <c r="D245" s="47"/>
      <c r="E245" s="47" t="s">
        <v>947</v>
      </c>
      <c r="F245" s="37" t="s">
        <v>948</v>
      </c>
      <c r="G245" s="47" t="s">
        <v>426</v>
      </c>
      <c r="H245" s="47" t="s">
        <v>949</v>
      </c>
      <c r="I245" s="47">
        <v>75.81</v>
      </c>
      <c r="J245" s="47"/>
      <c r="K245" s="47">
        <v>75.81</v>
      </c>
      <c r="L245" s="47" t="s">
        <v>136</v>
      </c>
      <c r="M245" s="47">
        <v>9</v>
      </c>
      <c r="N245" s="47">
        <v>3</v>
      </c>
      <c r="O245" s="37" t="s">
        <v>950</v>
      </c>
      <c r="P245" s="47" t="s">
        <v>812</v>
      </c>
      <c r="Q245" s="47" t="s">
        <v>284</v>
      </c>
    </row>
    <row r="246" s="6" customFormat="1" ht="74" customHeight="1" spans="1:17">
      <c r="A246" s="36" t="s">
        <v>13</v>
      </c>
      <c r="B246" s="47" t="s">
        <v>28</v>
      </c>
      <c r="C246" s="58" t="s">
        <v>29</v>
      </c>
      <c r="D246" s="47"/>
      <c r="E246" s="47" t="s">
        <v>951</v>
      </c>
      <c r="F246" s="37" t="s">
        <v>952</v>
      </c>
      <c r="G246" s="47" t="s">
        <v>249</v>
      </c>
      <c r="H246" s="47" t="s">
        <v>953</v>
      </c>
      <c r="I246" s="47">
        <v>98.65</v>
      </c>
      <c r="J246" s="47"/>
      <c r="K246" s="47">
        <v>98.65</v>
      </c>
      <c r="L246" s="47" t="s">
        <v>136</v>
      </c>
      <c r="M246" s="47">
        <v>15</v>
      </c>
      <c r="N246" s="47">
        <v>12</v>
      </c>
      <c r="O246" s="37" t="s">
        <v>954</v>
      </c>
      <c r="P246" s="47" t="s">
        <v>812</v>
      </c>
      <c r="Q246" s="47" t="s">
        <v>284</v>
      </c>
    </row>
    <row r="247" s="6" customFormat="1" ht="74" customHeight="1" spans="1:17">
      <c r="A247" s="36" t="s">
        <v>13</v>
      </c>
      <c r="B247" s="47" t="s">
        <v>28</v>
      </c>
      <c r="C247" s="58" t="s">
        <v>29</v>
      </c>
      <c r="D247" s="47"/>
      <c r="E247" s="47" t="s">
        <v>955</v>
      </c>
      <c r="F247" s="37" t="s">
        <v>956</v>
      </c>
      <c r="G247" s="47" t="s">
        <v>249</v>
      </c>
      <c r="H247" s="47" t="s">
        <v>953</v>
      </c>
      <c r="I247" s="47">
        <v>83</v>
      </c>
      <c r="J247" s="47"/>
      <c r="K247" s="47">
        <v>83</v>
      </c>
      <c r="L247" s="47" t="s">
        <v>136</v>
      </c>
      <c r="M247" s="47">
        <v>9</v>
      </c>
      <c r="N247" s="47">
        <v>3</v>
      </c>
      <c r="O247" s="37" t="s">
        <v>957</v>
      </c>
      <c r="P247" s="47" t="s">
        <v>812</v>
      </c>
      <c r="Q247" s="47" t="s">
        <v>284</v>
      </c>
    </row>
    <row r="248" s="6" customFormat="1" ht="74" customHeight="1" spans="1:17">
      <c r="A248" s="36" t="s">
        <v>13</v>
      </c>
      <c r="B248" s="47" t="s">
        <v>28</v>
      </c>
      <c r="C248" s="58" t="s">
        <v>29</v>
      </c>
      <c r="D248" s="47"/>
      <c r="E248" s="47" t="s">
        <v>958</v>
      </c>
      <c r="F248" s="37" t="s">
        <v>959</v>
      </c>
      <c r="G248" s="47" t="s">
        <v>238</v>
      </c>
      <c r="H248" s="47" t="s">
        <v>909</v>
      </c>
      <c r="I248" s="47">
        <v>34</v>
      </c>
      <c r="J248" s="47"/>
      <c r="K248" s="47">
        <v>34</v>
      </c>
      <c r="L248" s="47" t="s">
        <v>136</v>
      </c>
      <c r="M248" s="47">
        <v>9</v>
      </c>
      <c r="N248" s="47">
        <v>3</v>
      </c>
      <c r="O248" s="37" t="s">
        <v>960</v>
      </c>
      <c r="P248" s="47" t="s">
        <v>812</v>
      </c>
      <c r="Q248" s="47" t="s">
        <v>284</v>
      </c>
    </row>
    <row r="249" s="6" customFormat="1" ht="74" customHeight="1" spans="1:17">
      <c r="A249" s="36" t="s">
        <v>13</v>
      </c>
      <c r="B249" s="47" t="s">
        <v>28</v>
      </c>
      <c r="C249" s="58" t="s">
        <v>29</v>
      </c>
      <c r="D249" s="47"/>
      <c r="E249" s="47" t="s">
        <v>961</v>
      </c>
      <c r="F249" s="37" t="s">
        <v>962</v>
      </c>
      <c r="G249" s="47" t="s">
        <v>249</v>
      </c>
      <c r="H249" s="47" t="s">
        <v>570</v>
      </c>
      <c r="I249" s="47">
        <v>66.77</v>
      </c>
      <c r="J249" s="47"/>
      <c r="K249" s="47">
        <v>66.77</v>
      </c>
      <c r="L249" s="47" t="s">
        <v>136</v>
      </c>
      <c r="M249" s="47">
        <v>11</v>
      </c>
      <c r="N249" s="47">
        <v>5</v>
      </c>
      <c r="O249" s="37" t="s">
        <v>963</v>
      </c>
      <c r="P249" s="47" t="s">
        <v>812</v>
      </c>
      <c r="Q249" s="47" t="s">
        <v>284</v>
      </c>
    </row>
    <row r="250" s="6" customFormat="1" ht="74" customHeight="1" spans="1:17">
      <c r="A250" s="36" t="s">
        <v>13</v>
      </c>
      <c r="B250" s="47" t="s">
        <v>28</v>
      </c>
      <c r="C250" s="58" t="s">
        <v>29</v>
      </c>
      <c r="D250" s="47"/>
      <c r="E250" s="47" t="s">
        <v>964</v>
      </c>
      <c r="F250" s="37" t="s">
        <v>965</v>
      </c>
      <c r="G250" s="47" t="s">
        <v>249</v>
      </c>
      <c r="H250" s="47" t="s">
        <v>966</v>
      </c>
      <c r="I250" s="47">
        <v>52.63</v>
      </c>
      <c r="J250" s="47"/>
      <c r="K250" s="47">
        <v>52.63</v>
      </c>
      <c r="L250" s="47" t="s">
        <v>136</v>
      </c>
      <c r="M250" s="47">
        <v>14</v>
      </c>
      <c r="N250" s="47">
        <v>8</v>
      </c>
      <c r="O250" s="37" t="s">
        <v>967</v>
      </c>
      <c r="P250" s="47" t="s">
        <v>812</v>
      </c>
      <c r="Q250" s="47" t="s">
        <v>284</v>
      </c>
    </row>
    <row r="251" s="6" customFormat="1" ht="74" customHeight="1" spans="1:17">
      <c r="A251" s="36" t="s">
        <v>13</v>
      </c>
      <c r="B251" s="47" t="s">
        <v>28</v>
      </c>
      <c r="C251" s="58" t="s">
        <v>29</v>
      </c>
      <c r="D251" s="47"/>
      <c r="E251" s="47" t="s">
        <v>968</v>
      </c>
      <c r="F251" s="37" t="s">
        <v>969</v>
      </c>
      <c r="G251" s="47" t="s">
        <v>249</v>
      </c>
      <c r="H251" s="47" t="s">
        <v>966</v>
      </c>
      <c r="I251" s="47">
        <v>56.75</v>
      </c>
      <c r="J251" s="47"/>
      <c r="K251" s="47">
        <v>56.75</v>
      </c>
      <c r="L251" s="47" t="s">
        <v>136</v>
      </c>
      <c r="M251" s="47">
        <v>9</v>
      </c>
      <c r="N251" s="47">
        <v>7</v>
      </c>
      <c r="O251" s="37" t="s">
        <v>970</v>
      </c>
      <c r="P251" s="47" t="s">
        <v>812</v>
      </c>
      <c r="Q251" s="47" t="s">
        <v>284</v>
      </c>
    </row>
    <row r="252" s="6" customFormat="1" ht="74" customHeight="1" spans="1:17">
      <c r="A252" s="36" t="s">
        <v>13</v>
      </c>
      <c r="B252" s="47" t="s">
        <v>28</v>
      </c>
      <c r="C252" s="58" t="s">
        <v>29</v>
      </c>
      <c r="D252" s="47"/>
      <c r="E252" s="47" t="s">
        <v>971</v>
      </c>
      <c r="F252" s="37" t="s">
        <v>972</v>
      </c>
      <c r="G252" s="47" t="s">
        <v>322</v>
      </c>
      <c r="H252" s="47" t="s">
        <v>472</v>
      </c>
      <c r="I252" s="47">
        <v>129.35</v>
      </c>
      <c r="J252" s="47"/>
      <c r="K252" s="47">
        <v>129.35</v>
      </c>
      <c r="L252" s="47" t="s">
        <v>136</v>
      </c>
      <c r="M252" s="47">
        <v>9</v>
      </c>
      <c r="N252" s="47">
        <v>5</v>
      </c>
      <c r="O252" s="37" t="s">
        <v>973</v>
      </c>
      <c r="P252" s="47" t="s">
        <v>812</v>
      </c>
      <c r="Q252" s="47" t="s">
        <v>284</v>
      </c>
    </row>
    <row r="253" s="6" customFormat="1" ht="74" customHeight="1" spans="1:17">
      <c r="A253" s="36" t="s">
        <v>13</v>
      </c>
      <c r="B253" s="47" t="s">
        <v>28</v>
      </c>
      <c r="C253" s="58" t="s">
        <v>29</v>
      </c>
      <c r="D253" s="47"/>
      <c r="E253" s="47" t="s">
        <v>974</v>
      </c>
      <c r="F253" s="37" t="s">
        <v>937</v>
      </c>
      <c r="G253" s="47" t="s">
        <v>322</v>
      </c>
      <c r="H253" s="47" t="s">
        <v>472</v>
      </c>
      <c r="I253" s="47">
        <v>68.52</v>
      </c>
      <c r="J253" s="47"/>
      <c r="K253" s="47">
        <v>68.52</v>
      </c>
      <c r="L253" s="47" t="s">
        <v>136</v>
      </c>
      <c r="M253" s="47">
        <v>44</v>
      </c>
      <c r="N253" s="47">
        <v>12</v>
      </c>
      <c r="O253" s="37" t="s">
        <v>975</v>
      </c>
      <c r="P253" s="47" t="s">
        <v>812</v>
      </c>
      <c r="Q253" s="47" t="s">
        <v>284</v>
      </c>
    </row>
    <row r="254" s="6" customFormat="1" ht="74" customHeight="1" spans="1:17">
      <c r="A254" s="36" t="s">
        <v>13</v>
      </c>
      <c r="B254" s="47" t="s">
        <v>28</v>
      </c>
      <c r="C254" s="58" t="s">
        <v>29</v>
      </c>
      <c r="D254" s="47"/>
      <c r="E254" s="47" t="s">
        <v>976</v>
      </c>
      <c r="F254" s="37" t="s">
        <v>941</v>
      </c>
      <c r="G254" s="47" t="s">
        <v>322</v>
      </c>
      <c r="H254" s="47" t="s">
        <v>705</v>
      </c>
      <c r="I254" s="47">
        <v>47.19</v>
      </c>
      <c r="J254" s="47"/>
      <c r="K254" s="47">
        <v>47.19</v>
      </c>
      <c r="L254" s="47" t="s">
        <v>136</v>
      </c>
      <c r="M254" s="47">
        <v>6</v>
      </c>
      <c r="N254" s="47">
        <v>8</v>
      </c>
      <c r="O254" s="37" t="s">
        <v>942</v>
      </c>
      <c r="P254" s="47" t="s">
        <v>812</v>
      </c>
      <c r="Q254" s="47" t="s">
        <v>284</v>
      </c>
    </row>
    <row r="255" s="6" customFormat="1" ht="74" customHeight="1" spans="1:17">
      <c r="A255" s="36" t="s">
        <v>13</v>
      </c>
      <c r="B255" s="47" t="s">
        <v>28</v>
      </c>
      <c r="C255" s="58" t="s">
        <v>29</v>
      </c>
      <c r="D255" s="47"/>
      <c r="E255" s="47" t="s">
        <v>977</v>
      </c>
      <c r="F255" s="37" t="s">
        <v>944</v>
      </c>
      <c r="G255" s="47" t="s">
        <v>475</v>
      </c>
      <c r="H255" s="47" t="s">
        <v>978</v>
      </c>
      <c r="I255" s="47">
        <v>129.35</v>
      </c>
      <c r="J255" s="47"/>
      <c r="K255" s="47">
        <v>129.35</v>
      </c>
      <c r="L255" s="47" t="s">
        <v>136</v>
      </c>
      <c r="M255" s="47">
        <v>14</v>
      </c>
      <c r="N255" s="47">
        <v>5</v>
      </c>
      <c r="O255" s="37" t="s">
        <v>946</v>
      </c>
      <c r="P255" s="47" t="s">
        <v>812</v>
      </c>
      <c r="Q255" s="47" t="s">
        <v>284</v>
      </c>
    </row>
    <row r="256" s="6" customFormat="1" ht="74" customHeight="1" spans="1:17">
      <c r="A256" s="36" t="s">
        <v>13</v>
      </c>
      <c r="B256" s="47" t="s">
        <v>28</v>
      </c>
      <c r="C256" s="58" t="s">
        <v>29</v>
      </c>
      <c r="D256" s="47"/>
      <c r="E256" s="47" t="s">
        <v>979</v>
      </c>
      <c r="F256" s="37" t="s">
        <v>948</v>
      </c>
      <c r="G256" s="47" t="s">
        <v>475</v>
      </c>
      <c r="H256" s="47" t="s">
        <v>980</v>
      </c>
      <c r="I256" s="47">
        <v>68.52</v>
      </c>
      <c r="J256" s="47"/>
      <c r="K256" s="47">
        <v>68.52</v>
      </c>
      <c r="L256" s="47" t="s">
        <v>136</v>
      </c>
      <c r="M256" s="47">
        <v>9</v>
      </c>
      <c r="N256" s="47">
        <v>3</v>
      </c>
      <c r="O256" s="37" t="s">
        <v>950</v>
      </c>
      <c r="P256" s="47" t="s">
        <v>812</v>
      </c>
      <c r="Q256" s="47" t="s">
        <v>284</v>
      </c>
    </row>
    <row r="257" s="6" customFormat="1" ht="74" customHeight="1" spans="1:17">
      <c r="A257" s="49" t="s">
        <v>58</v>
      </c>
      <c r="B257" s="49" t="s">
        <v>148</v>
      </c>
      <c r="C257" s="34" t="s">
        <v>62</v>
      </c>
      <c r="D257" s="141"/>
      <c r="E257" s="34" t="s">
        <v>981</v>
      </c>
      <c r="F257" s="65" t="s">
        <v>982</v>
      </c>
      <c r="G257" s="34" t="s">
        <v>238</v>
      </c>
      <c r="H257" s="34" t="s">
        <v>983</v>
      </c>
      <c r="I257" s="34">
        <v>20</v>
      </c>
      <c r="J257" s="34">
        <v>20</v>
      </c>
      <c r="K257" s="49"/>
      <c r="L257" s="49" t="s">
        <v>136</v>
      </c>
      <c r="M257" s="49">
        <v>149</v>
      </c>
      <c r="N257" s="49">
        <v>33</v>
      </c>
      <c r="O257" s="65" t="s">
        <v>984</v>
      </c>
      <c r="P257" s="49" t="s">
        <v>985</v>
      </c>
      <c r="Q257" s="152" t="s">
        <v>985</v>
      </c>
    </row>
    <row r="258" s="6" customFormat="1" ht="74" customHeight="1" spans="1:17">
      <c r="A258" s="49" t="s">
        <v>58</v>
      </c>
      <c r="B258" s="49" t="s">
        <v>148</v>
      </c>
      <c r="C258" s="34" t="s">
        <v>62</v>
      </c>
      <c r="D258" s="141"/>
      <c r="E258" s="34" t="s">
        <v>986</v>
      </c>
      <c r="F258" s="65" t="s">
        <v>987</v>
      </c>
      <c r="G258" s="34" t="s">
        <v>421</v>
      </c>
      <c r="H258" s="34" t="s">
        <v>988</v>
      </c>
      <c r="I258" s="34">
        <v>32</v>
      </c>
      <c r="J258" s="34">
        <v>32</v>
      </c>
      <c r="K258" s="49"/>
      <c r="L258" s="49" t="s">
        <v>136</v>
      </c>
      <c r="M258" s="49">
        <v>58</v>
      </c>
      <c r="N258" s="49">
        <v>19</v>
      </c>
      <c r="O258" s="65" t="s">
        <v>989</v>
      </c>
      <c r="P258" s="49" t="s">
        <v>985</v>
      </c>
      <c r="Q258" s="152" t="s">
        <v>985</v>
      </c>
    </row>
    <row r="259" s="6" customFormat="1" ht="74" customHeight="1" spans="1:17">
      <c r="A259" s="49" t="s">
        <v>58</v>
      </c>
      <c r="B259" s="49" t="s">
        <v>148</v>
      </c>
      <c r="C259" s="49" t="s">
        <v>193</v>
      </c>
      <c r="D259" s="141"/>
      <c r="E259" s="34" t="s">
        <v>990</v>
      </c>
      <c r="F259" s="65" t="s">
        <v>991</v>
      </c>
      <c r="G259" s="36" t="s">
        <v>202</v>
      </c>
      <c r="H259" s="34" t="s">
        <v>414</v>
      </c>
      <c r="I259" s="34">
        <v>40</v>
      </c>
      <c r="J259" s="34">
        <v>40</v>
      </c>
      <c r="K259" s="49"/>
      <c r="L259" s="49" t="s">
        <v>136</v>
      </c>
      <c r="M259" s="49">
        <v>44</v>
      </c>
      <c r="N259" s="49">
        <v>15</v>
      </c>
      <c r="O259" s="65" t="s">
        <v>992</v>
      </c>
      <c r="P259" s="49" t="s">
        <v>985</v>
      </c>
      <c r="Q259" s="152" t="s">
        <v>985</v>
      </c>
    </row>
    <row r="260" s="6" customFormat="1" ht="74" customHeight="1" spans="1:17">
      <c r="A260" s="49" t="s">
        <v>58</v>
      </c>
      <c r="B260" s="49" t="s">
        <v>148</v>
      </c>
      <c r="C260" s="49" t="s">
        <v>193</v>
      </c>
      <c r="D260" s="141"/>
      <c r="E260" s="34" t="s">
        <v>993</v>
      </c>
      <c r="F260" s="65" t="s">
        <v>994</v>
      </c>
      <c r="G260" s="35" t="s">
        <v>207</v>
      </c>
      <c r="H260" s="35" t="s">
        <v>995</v>
      </c>
      <c r="I260" s="34">
        <v>20</v>
      </c>
      <c r="J260" s="34">
        <v>20</v>
      </c>
      <c r="K260" s="49"/>
      <c r="L260" s="49" t="s">
        <v>136</v>
      </c>
      <c r="M260" s="49">
        <v>41</v>
      </c>
      <c r="N260" s="49">
        <v>14</v>
      </c>
      <c r="O260" s="65" t="s">
        <v>996</v>
      </c>
      <c r="P260" s="49" t="s">
        <v>985</v>
      </c>
      <c r="Q260" s="152" t="s">
        <v>985</v>
      </c>
    </row>
    <row r="261" s="4" customFormat="1" ht="64" customHeight="1" spans="1:17">
      <c r="A261" s="49" t="s">
        <v>58</v>
      </c>
      <c r="B261" s="49" t="s">
        <v>148</v>
      </c>
      <c r="C261" s="49" t="s">
        <v>193</v>
      </c>
      <c r="D261" s="141"/>
      <c r="E261" s="34" t="s">
        <v>997</v>
      </c>
      <c r="F261" s="65" t="s">
        <v>998</v>
      </c>
      <c r="G261" s="34" t="s">
        <v>249</v>
      </c>
      <c r="H261" s="34" t="s">
        <v>999</v>
      </c>
      <c r="I261" s="34">
        <v>25</v>
      </c>
      <c r="J261" s="34">
        <v>25</v>
      </c>
      <c r="K261" s="49"/>
      <c r="L261" s="49" t="s">
        <v>136</v>
      </c>
      <c r="M261" s="49">
        <v>46</v>
      </c>
      <c r="N261" s="49">
        <v>15</v>
      </c>
      <c r="O261" s="65" t="s">
        <v>1000</v>
      </c>
      <c r="P261" s="49" t="s">
        <v>985</v>
      </c>
      <c r="Q261" s="152" t="s">
        <v>985</v>
      </c>
    </row>
    <row r="262" s="4" customFormat="1" ht="83" customHeight="1" spans="1:17">
      <c r="A262" s="49" t="s">
        <v>58</v>
      </c>
      <c r="B262" s="49" t="s">
        <v>148</v>
      </c>
      <c r="C262" s="34" t="s">
        <v>62</v>
      </c>
      <c r="D262" s="141"/>
      <c r="E262" s="34" t="s">
        <v>1001</v>
      </c>
      <c r="F262" s="65" t="s">
        <v>1002</v>
      </c>
      <c r="G262" s="34" t="s">
        <v>330</v>
      </c>
      <c r="H262" s="34" t="s">
        <v>938</v>
      </c>
      <c r="I262" s="34">
        <v>27</v>
      </c>
      <c r="J262" s="34">
        <v>27</v>
      </c>
      <c r="K262" s="49"/>
      <c r="L262" s="49" t="s">
        <v>136</v>
      </c>
      <c r="M262" s="49">
        <v>23</v>
      </c>
      <c r="N262" s="49">
        <v>8</v>
      </c>
      <c r="O262" s="65" t="s">
        <v>1003</v>
      </c>
      <c r="P262" s="49" t="s">
        <v>985</v>
      </c>
      <c r="Q262" s="152" t="s">
        <v>985</v>
      </c>
    </row>
    <row r="263" s="4" customFormat="1" ht="99" customHeight="1" spans="1:17">
      <c r="A263" s="49" t="s">
        <v>58</v>
      </c>
      <c r="B263" s="49" t="s">
        <v>148</v>
      </c>
      <c r="C263" s="34" t="s">
        <v>62</v>
      </c>
      <c r="D263" s="141"/>
      <c r="E263" s="34" t="s">
        <v>1004</v>
      </c>
      <c r="F263" s="65" t="s">
        <v>1005</v>
      </c>
      <c r="G263" s="35" t="s">
        <v>275</v>
      </c>
      <c r="H263" s="35" t="s">
        <v>564</v>
      </c>
      <c r="I263" s="34">
        <v>48</v>
      </c>
      <c r="J263" s="34">
        <v>48</v>
      </c>
      <c r="K263" s="49"/>
      <c r="L263" s="49" t="s">
        <v>136</v>
      </c>
      <c r="M263" s="49">
        <v>47</v>
      </c>
      <c r="N263" s="49">
        <v>17</v>
      </c>
      <c r="O263" s="65" t="s">
        <v>1006</v>
      </c>
      <c r="P263" s="49" t="s">
        <v>985</v>
      </c>
      <c r="Q263" s="152" t="s">
        <v>985</v>
      </c>
    </row>
    <row r="264" s="4" customFormat="1" ht="58" customHeight="1" spans="1:17">
      <c r="A264" s="49" t="s">
        <v>58</v>
      </c>
      <c r="B264" s="49" t="s">
        <v>148</v>
      </c>
      <c r="C264" s="49" t="s">
        <v>193</v>
      </c>
      <c r="D264" s="83"/>
      <c r="E264" s="34" t="s">
        <v>1007</v>
      </c>
      <c r="F264" s="65" t="s">
        <v>1008</v>
      </c>
      <c r="G264" s="35" t="s">
        <v>207</v>
      </c>
      <c r="H264" s="35" t="s">
        <v>1009</v>
      </c>
      <c r="I264" s="34">
        <v>25</v>
      </c>
      <c r="J264" s="34">
        <v>25</v>
      </c>
      <c r="K264" s="142"/>
      <c r="L264" s="49" t="s">
        <v>136</v>
      </c>
      <c r="M264" s="142">
        <v>25</v>
      </c>
      <c r="N264" s="142">
        <v>7</v>
      </c>
      <c r="O264" s="65" t="s">
        <v>1010</v>
      </c>
      <c r="P264" s="49" t="s">
        <v>985</v>
      </c>
      <c r="Q264" s="152" t="s">
        <v>985</v>
      </c>
    </row>
    <row r="265" s="4" customFormat="1" ht="81" customHeight="1" spans="1:17">
      <c r="A265" s="49" t="s">
        <v>58</v>
      </c>
      <c r="B265" s="49" t="s">
        <v>148</v>
      </c>
      <c r="C265" s="34" t="s">
        <v>62</v>
      </c>
      <c r="D265" s="83"/>
      <c r="E265" s="34" t="s">
        <v>1011</v>
      </c>
      <c r="F265" s="65" t="s">
        <v>982</v>
      </c>
      <c r="G265" s="34" t="s">
        <v>275</v>
      </c>
      <c r="H265" s="34" t="s">
        <v>276</v>
      </c>
      <c r="I265" s="34">
        <v>20</v>
      </c>
      <c r="J265" s="34">
        <v>20</v>
      </c>
      <c r="K265" s="142"/>
      <c r="L265" s="49" t="s">
        <v>136</v>
      </c>
      <c r="M265" s="142">
        <v>35</v>
      </c>
      <c r="N265" s="142">
        <v>12</v>
      </c>
      <c r="O265" s="65" t="s">
        <v>1012</v>
      </c>
      <c r="P265" s="49" t="s">
        <v>985</v>
      </c>
      <c r="Q265" s="152" t="s">
        <v>985</v>
      </c>
    </row>
    <row r="266" s="4" customFormat="1" ht="58" customHeight="1" spans="1:17">
      <c r="A266" s="49" t="s">
        <v>58</v>
      </c>
      <c r="B266" s="49" t="s">
        <v>148</v>
      </c>
      <c r="C266" s="49" t="s">
        <v>193</v>
      </c>
      <c r="D266" s="83"/>
      <c r="E266" s="34" t="s">
        <v>1013</v>
      </c>
      <c r="F266" s="42" t="s">
        <v>1014</v>
      </c>
      <c r="G266" s="36" t="s">
        <v>238</v>
      </c>
      <c r="H266" s="36" t="s">
        <v>1015</v>
      </c>
      <c r="I266" s="36">
        <v>32</v>
      </c>
      <c r="J266" s="36">
        <v>32</v>
      </c>
      <c r="K266" s="142"/>
      <c r="L266" s="49" t="s">
        <v>136</v>
      </c>
      <c r="M266" s="142">
        <v>60</v>
      </c>
      <c r="N266" s="142">
        <v>21</v>
      </c>
      <c r="O266" s="65" t="s">
        <v>1016</v>
      </c>
      <c r="P266" s="49" t="s">
        <v>985</v>
      </c>
      <c r="Q266" s="152" t="s">
        <v>985</v>
      </c>
    </row>
    <row r="267" s="4" customFormat="1" ht="92" customHeight="1" spans="1:17">
      <c r="A267" s="49" t="s">
        <v>58</v>
      </c>
      <c r="B267" s="49" t="s">
        <v>148</v>
      </c>
      <c r="C267" s="34" t="s">
        <v>62</v>
      </c>
      <c r="D267" s="83"/>
      <c r="E267" s="34" t="s">
        <v>1017</v>
      </c>
      <c r="F267" s="65" t="s">
        <v>1018</v>
      </c>
      <c r="G267" s="36" t="s">
        <v>202</v>
      </c>
      <c r="H267" s="36" t="s">
        <v>1019</v>
      </c>
      <c r="I267" s="36">
        <v>20</v>
      </c>
      <c r="J267" s="36">
        <v>20</v>
      </c>
      <c r="K267" s="142"/>
      <c r="L267" s="49" t="s">
        <v>136</v>
      </c>
      <c r="M267" s="142">
        <v>121</v>
      </c>
      <c r="N267" s="142">
        <v>28</v>
      </c>
      <c r="O267" s="65" t="s">
        <v>1020</v>
      </c>
      <c r="P267" s="49" t="s">
        <v>985</v>
      </c>
      <c r="Q267" s="152" t="s">
        <v>985</v>
      </c>
    </row>
    <row r="268" s="4" customFormat="1" ht="58" customHeight="1" spans="1:17">
      <c r="A268" s="49" t="s">
        <v>58</v>
      </c>
      <c r="B268" s="49" t="s">
        <v>148</v>
      </c>
      <c r="C268" s="49" t="s">
        <v>193</v>
      </c>
      <c r="D268" s="83"/>
      <c r="E268" s="34" t="s">
        <v>1021</v>
      </c>
      <c r="F268" s="65" t="s">
        <v>1022</v>
      </c>
      <c r="G268" s="34" t="s">
        <v>330</v>
      </c>
      <c r="H268" s="34" t="s">
        <v>552</v>
      </c>
      <c r="I268" s="36">
        <v>20</v>
      </c>
      <c r="J268" s="36">
        <v>20</v>
      </c>
      <c r="K268" s="142"/>
      <c r="L268" s="49" t="s">
        <v>136</v>
      </c>
      <c r="M268" s="142">
        <v>136</v>
      </c>
      <c r="N268" s="142">
        <v>26</v>
      </c>
      <c r="O268" s="65" t="s">
        <v>1023</v>
      </c>
      <c r="P268" s="49" t="s">
        <v>985</v>
      </c>
      <c r="Q268" s="152" t="s">
        <v>985</v>
      </c>
    </row>
    <row r="269" s="4" customFormat="1" ht="58" customHeight="1" spans="1:17">
      <c r="A269" s="49" t="s">
        <v>58</v>
      </c>
      <c r="B269" s="49" t="s">
        <v>148</v>
      </c>
      <c r="C269" s="49" t="s">
        <v>193</v>
      </c>
      <c r="D269" s="83"/>
      <c r="E269" s="34" t="s">
        <v>1024</v>
      </c>
      <c r="F269" s="65" t="s">
        <v>1025</v>
      </c>
      <c r="G269" s="35" t="s">
        <v>238</v>
      </c>
      <c r="H269" s="35" t="s">
        <v>683</v>
      </c>
      <c r="I269" s="36">
        <v>19</v>
      </c>
      <c r="J269" s="36">
        <v>19</v>
      </c>
      <c r="K269" s="142"/>
      <c r="L269" s="49" t="s">
        <v>136</v>
      </c>
      <c r="M269" s="142">
        <v>26</v>
      </c>
      <c r="N269" s="142">
        <v>8</v>
      </c>
      <c r="O269" s="65" t="s">
        <v>1026</v>
      </c>
      <c r="P269" s="49" t="s">
        <v>985</v>
      </c>
      <c r="Q269" s="152" t="s">
        <v>985</v>
      </c>
    </row>
    <row r="270" s="4" customFormat="1" ht="58" customHeight="1" spans="1:17">
      <c r="A270" s="49" t="s">
        <v>58</v>
      </c>
      <c r="B270" s="49" t="s">
        <v>148</v>
      </c>
      <c r="C270" s="49" t="s">
        <v>193</v>
      </c>
      <c r="D270" s="83"/>
      <c r="E270" s="34" t="s">
        <v>1027</v>
      </c>
      <c r="F270" s="65" t="s">
        <v>1028</v>
      </c>
      <c r="G270" s="35" t="s">
        <v>343</v>
      </c>
      <c r="H270" s="35" t="s">
        <v>1029</v>
      </c>
      <c r="I270" s="34">
        <v>30</v>
      </c>
      <c r="J270" s="34">
        <v>30</v>
      </c>
      <c r="K270" s="142"/>
      <c r="L270" s="49" t="s">
        <v>136</v>
      </c>
      <c r="M270" s="142">
        <v>22</v>
      </c>
      <c r="N270" s="142">
        <v>8</v>
      </c>
      <c r="O270" s="65" t="s">
        <v>1030</v>
      </c>
      <c r="P270" s="49" t="s">
        <v>985</v>
      </c>
      <c r="Q270" s="152" t="s">
        <v>985</v>
      </c>
    </row>
    <row r="271" s="4" customFormat="1" ht="86" customHeight="1" spans="1:17">
      <c r="A271" s="49" t="s">
        <v>58</v>
      </c>
      <c r="B271" s="49" t="s">
        <v>148</v>
      </c>
      <c r="C271" s="34" t="s">
        <v>62</v>
      </c>
      <c r="D271" s="83"/>
      <c r="E271" s="34" t="s">
        <v>1031</v>
      </c>
      <c r="F271" s="65" t="s">
        <v>1032</v>
      </c>
      <c r="G271" s="35" t="s">
        <v>222</v>
      </c>
      <c r="H271" s="35" t="s">
        <v>223</v>
      </c>
      <c r="I271" s="34">
        <v>24</v>
      </c>
      <c r="J271" s="34">
        <v>24</v>
      </c>
      <c r="K271" s="142"/>
      <c r="L271" s="49" t="s">
        <v>136</v>
      </c>
      <c r="M271" s="142">
        <v>96</v>
      </c>
      <c r="N271" s="142">
        <v>21</v>
      </c>
      <c r="O271" s="65" t="s">
        <v>1033</v>
      </c>
      <c r="P271" s="49" t="s">
        <v>985</v>
      </c>
      <c r="Q271" s="152" t="s">
        <v>985</v>
      </c>
    </row>
    <row r="272" s="4" customFormat="1" ht="86" customHeight="1" spans="1:17">
      <c r="A272" s="49" t="s">
        <v>58</v>
      </c>
      <c r="B272" s="49" t="s">
        <v>148</v>
      </c>
      <c r="C272" s="34" t="s">
        <v>62</v>
      </c>
      <c r="D272" s="83"/>
      <c r="E272" s="34" t="s">
        <v>1034</v>
      </c>
      <c r="F272" s="65" t="s">
        <v>987</v>
      </c>
      <c r="G272" s="36" t="s">
        <v>202</v>
      </c>
      <c r="H272" s="35" t="s">
        <v>858</v>
      </c>
      <c r="I272" s="34">
        <v>32</v>
      </c>
      <c r="J272" s="34">
        <v>32</v>
      </c>
      <c r="K272" s="142"/>
      <c r="L272" s="49" t="s">
        <v>136</v>
      </c>
      <c r="M272" s="142">
        <v>16</v>
      </c>
      <c r="N272" s="142">
        <v>5</v>
      </c>
      <c r="O272" s="65" t="s">
        <v>1035</v>
      </c>
      <c r="P272" s="49" t="s">
        <v>985</v>
      </c>
      <c r="Q272" s="152" t="s">
        <v>985</v>
      </c>
    </row>
    <row r="273" s="4" customFormat="1" ht="64" customHeight="1" spans="1:17">
      <c r="A273" s="49" t="s">
        <v>58</v>
      </c>
      <c r="B273" s="49" t="s">
        <v>148</v>
      </c>
      <c r="C273" s="49" t="s">
        <v>193</v>
      </c>
      <c r="D273" s="83"/>
      <c r="E273" s="34" t="s">
        <v>1036</v>
      </c>
      <c r="F273" s="65" t="s">
        <v>1037</v>
      </c>
      <c r="G273" s="35" t="s">
        <v>475</v>
      </c>
      <c r="H273" s="35" t="s">
        <v>1038</v>
      </c>
      <c r="I273" s="36">
        <v>20</v>
      </c>
      <c r="J273" s="36">
        <v>20</v>
      </c>
      <c r="K273" s="142"/>
      <c r="L273" s="49" t="s">
        <v>136</v>
      </c>
      <c r="M273" s="142">
        <v>106</v>
      </c>
      <c r="N273" s="142">
        <v>22</v>
      </c>
      <c r="O273" s="65" t="s">
        <v>1039</v>
      </c>
      <c r="P273" s="49" t="s">
        <v>985</v>
      </c>
      <c r="Q273" s="152" t="s">
        <v>985</v>
      </c>
    </row>
    <row r="274" s="4" customFormat="1" ht="92" customHeight="1" spans="1:17">
      <c r="A274" s="49" t="s">
        <v>58</v>
      </c>
      <c r="B274" s="49" t="s">
        <v>148</v>
      </c>
      <c r="C274" s="34" t="s">
        <v>62</v>
      </c>
      <c r="D274" s="83"/>
      <c r="E274" s="34" t="s">
        <v>1040</v>
      </c>
      <c r="F274" s="65" t="s">
        <v>982</v>
      </c>
      <c r="G274" s="34" t="s">
        <v>330</v>
      </c>
      <c r="H274" s="34" t="s">
        <v>435</v>
      </c>
      <c r="I274" s="34">
        <v>20</v>
      </c>
      <c r="J274" s="34">
        <v>20</v>
      </c>
      <c r="K274" s="142"/>
      <c r="L274" s="49" t="s">
        <v>136</v>
      </c>
      <c r="M274" s="142">
        <v>35</v>
      </c>
      <c r="N274" s="142">
        <v>12</v>
      </c>
      <c r="O274" s="65" t="s">
        <v>1041</v>
      </c>
      <c r="P274" s="49" t="s">
        <v>985</v>
      </c>
      <c r="Q274" s="152" t="s">
        <v>985</v>
      </c>
    </row>
    <row r="275" s="4" customFormat="1" ht="64" customHeight="1" spans="1:17">
      <c r="A275" s="49" t="s">
        <v>58</v>
      </c>
      <c r="B275" s="49" t="s">
        <v>148</v>
      </c>
      <c r="C275" s="49" t="s">
        <v>193</v>
      </c>
      <c r="D275" s="83"/>
      <c r="E275" s="34" t="s">
        <v>1042</v>
      </c>
      <c r="F275" s="65" t="s">
        <v>1043</v>
      </c>
      <c r="G275" s="34" t="s">
        <v>421</v>
      </c>
      <c r="H275" s="34" t="s">
        <v>988</v>
      </c>
      <c r="I275" s="34">
        <v>20</v>
      </c>
      <c r="J275" s="34">
        <v>20</v>
      </c>
      <c r="K275" s="142"/>
      <c r="L275" s="49" t="s">
        <v>136</v>
      </c>
      <c r="M275" s="142">
        <v>152</v>
      </c>
      <c r="N275" s="142">
        <v>36</v>
      </c>
      <c r="O275" s="65" t="s">
        <v>1044</v>
      </c>
      <c r="P275" s="49" t="s">
        <v>985</v>
      </c>
      <c r="Q275" s="152" t="s">
        <v>985</v>
      </c>
    </row>
    <row r="276" s="4" customFormat="1" ht="64" customHeight="1" spans="1:17">
      <c r="A276" s="49" t="s">
        <v>58</v>
      </c>
      <c r="B276" s="49" t="s">
        <v>148</v>
      </c>
      <c r="C276" s="49" t="s">
        <v>63</v>
      </c>
      <c r="D276" s="83"/>
      <c r="E276" s="34" t="s">
        <v>1045</v>
      </c>
      <c r="F276" s="65" t="s">
        <v>1046</v>
      </c>
      <c r="G276" s="34" t="s">
        <v>196</v>
      </c>
      <c r="H276" s="34" t="s">
        <v>612</v>
      </c>
      <c r="I276" s="34">
        <v>20</v>
      </c>
      <c r="J276" s="34">
        <v>20</v>
      </c>
      <c r="K276" s="142"/>
      <c r="L276" s="49" t="s">
        <v>136</v>
      </c>
      <c r="M276" s="142">
        <v>28</v>
      </c>
      <c r="N276" s="142">
        <v>9</v>
      </c>
      <c r="O276" s="65" t="s">
        <v>1047</v>
      </c>
      <c r="P276" s="49" t="s">
        <v>985</v>
      </c>
      <c r="Q276" s="152" t="s">
        <v>985</v>
      </c>
    </row>
    <row r="277" s="4" customFormat="1" ht="82" customHeight="1" spans="1:17">
      <c r="A277" s="49" t="s">
        <v>58</v>
      </c>
      <c r="B277" s="49" t="s">
        <v>148</v>
      </c>
      <c r="C277" s="34" t="s">
        <v>62</v>
      </c>
      <c r="D277" s="83"/>
      <c r="E277" s="34" t="s">
        <v>1040</v>
      </c>
      <c r="F277" s="65" t="s">
        <v>982</v>
      </c>
      <c r="G277" s="34" t="s">
        <v>330</v>
      </c>
      <c r="H277" s="34" t="s">
        <v>1048</v>
      </c>
      <c r="I277" s="34">
        <v>20</v>
      </c>
      <c r="J277" s="34">
        <v>20</v>
      </c>
      <c r="K277" s="142"/>
      <c r="L277" s="49" t="s">
        <v>136</v>
      </c>
      <c r="M277" s="142">
        <v>26</v>
      </c>
      <c r="N277" s="142">
        <v>8</v>
      </c>
      <c r="O277" s="65" t="s">
        <v>1049</v>
      </c>
      <c r="P277" s="49" t="s">
        <v>985</v>
      </c>
      <c r="Q277" s="152" t="s">
        <v>985</v>
      </c>
    </row>
    <row r="278" s="4" customFormat="1" ht="82" customHeight="1" spans="1:17">
      <c r="A278" s="49" t="s">
        <v>58</v>
      </c>
      <c r="B278" s="49" t="s">
        <v>148</v>
      </c>
      <c r="C278" s="34" t="s">
        <v>62</v>
      </c>
      <c r="D278" s="83"/>
      <c r="E278" s="34" t="s">
        <v>1050</v>
      </c>
      <c r="F278" s="65" t="s">
        <v>982</v>
      </c>
      <c r="G278" s="34" t="s">
        <v>275</v>
      </c>
      <c r="H278" s="34" t="s">
        <v>840</v>
      </c>
      <c r="I278" s="34">
        <v>20</v>
      </c>
      <c r="J278" s="34">
        <v>20</v>
      </c>
      <c r="K278" s="142"/>
      <c r="L278" s="49" t="s">
        <v>136</v>
      </c>
      <c r="M278" s="142">
        <v>38</v>
      </c>
      <c r="N278" s="142">
        <v>14</v>
      </c>
      <c r="O278" s="65" t="s">
        <v>1051</v>
      </c>
      <c r="P278" s="49" t="s">
        <v>985</v>
      </c>
      <c r="Q278" s="152" t="s">
        <v>985</v>
      </c>
    </row>
    <row r="279" s="4" customFormat="1" ht="60" customHeight="1" spans="1:17">
      <c r="A279" s="49" t="s">
        <v>58</v>
      </c>
      <c r="B279" s="49" t="s">
        <v>148</v>
      </c>
      <c r="C279" s="49" t="s">
        <v>41</v>
      </c>
      <c r="D279" s="83"/>
      <c r="E279" s="34" t="s">
        <v>1052</v>
      </c>
      <c r="F279" s="65" t="s">
        <v>1053</v>
      </c>
      <c r="G279" s="34" t="s">
        <v>249</v>
      </c>
      <c r="H279" s="34" t="s">
        <v>999</v>
      </c>
      <c r="I279" s="34">
        <v>40</v>
      </c>
      <c r="J279" s="34">
        <v>40</v>
      </c>
      <c r="K279" s="142"/>
      <c r="L279" s="49" t="s">
        <v>136</v>
      </c>
      <c r="M279" s="142">
        <v>138</v>
      </c>
      <c r="N279" s="142">
        <v>28</v>
      </c>
      <c r="O279" s="65" t="s">
        <v>1054</v>
      </c>
      <c r="P279" s="49" t="s">
        <v>985</v>
      </c>
      <c r="Q279" s="152" t="s">
        <v>985</v>
      </c>
    </row>
    <row r="280" s="4" customFormat="1" ht="86" customHeight="1" spans="1:17">
      <c r="A280" s="49" t="s">
        <v>58</v>
      </c>
      <c r="B280" s="49" t="s">
        <v>148</v>
      </c>
      <c r="C280" s="34" t="s">
        <v>62</v>
      </c>
      <c r="D280" s="83"/>
      <c r="E280" s="34" t="s">
        <v>1055</v>
      </c>
      <c r="F280" s="65" t="s">
        <v>982</v>
      </c>
      <c r="G280" s="34" t="s">
        <v>202</v>
      </c>
      <c r="H280" s="34" t="s">
        <v>1056</v>
      </c>
      <c r="I280" s="34">
        <v>20</v>
      </c>
      <c r="J280" s="34">
        <v>20</v>
      </c>
      <c r="K280" s="142"/>
      <c r="L280" s="49" t="s">
        <v>136</v>
      </c>
      <c r="M280" s="142">
        <v>161</v>
      </c>
      <c r="N280" s="142">
        <v>35</v>
      </c>
      <c r="O280" s="65" t="s">
        <v>1057</v>
      </c>
      <c r="P280" s="49" t="s">
        <v>985</v>
      </c>
      <c r="Q280" s="152" t="s">
        <v>985</v>
      </c>
    </row>
    <row r="281" s="4" customFormat="1" ht="86" customHeight="1" spans="1:17">
      <c r="A281" s="49" t="s">
        <v>58</v>
      </c>
      <c r="B281" s="49" t="s">
        <v>148</v>
      </c>
      <c r="C281" s="34" t="s">
        <v>62</v>
      </c>
      <c r="D281" s="83"/>
      <c r="E281" s="34" t="s">
        <v>1058</v>
      </c>
      <c r="F281" s="65" t="s">
        <v>982</v>
      </c>
      <c r="G281" s="34" t="s">
        <v>196</v>
      </c>
      <c r="H281" s="34" t="s">
        <v>792</v>
      </c>
      <c r="I281" s="34">
        <v>20</v>
      </c>
      <c r="J281" s="34">
        <v>20</v>
      </c>
      <c r="K281" s="142"/>
      <c r="L281" s="49" t="s">
        <v>136</v>
      </c>
      <c r="M281" s="142">
        <v>38</v>
      </c>
      <c r="N281" s="142">
        <v>13</v>
      </c>
      <c r="O281" s="65" t="s">
        <v>1059</v>
      </c>
      <c r="P281" s="49" t="s">
        <v>985</v>
      </c>
      <c r="Q281" s="152" t="s">
        <v>985</v>
      </c>
    </row>
    <row r="282" s="4" customFormat="1" ht="86" customHeight="1" spans="1:17">
      <c r="A282" s="49" t="s">
        <v>58</v>
      </c>
      <c r="B282" s="49" t="s">
        <v>148</v>
      </c>
      <c r="C282" s="34" t="s">
        <v>62</v>
      </c>
      <c r="D282" s="83"/>
      <c r="E282" s="34" t="s">
        <v>1060</v>
      </c>
      <c r="F282" s="65" t="s">
        <v>982</v>
      </c>
      <c r="G282" s="34" t="s">
        <v>475</v>
      </c>
      <c r="H282" s="34" t="s">
        <v>978</v>
      </c>
      <c r="I282" s="34">
        <v>20</v>
      </c>
      <c r="J282" s="34">
        <v>20</v>
      </c>
      <c r="K282" s="142"/>
      <c r="L282" s="49" t="s">
        <v>136</v>
      </c>
      <c r="M282" s="142">
        <v>125</v>
      </c>
      <c r="N282" s="142">
        <v>28</v>
      </c>
      <c r="O282" s="65" t="s">
        <v>1061</v>
      </c>
      <c r="P282" s="49" t="s">
        <v>985</v>
      </c>
      <c r="Q282" s="152" t="s">
        <v>985</v>
      </c>
    </row>
    <row r="283" s="4" customFormat="1" ht="86" customHeight="1" spans="1:17">
      <c r="A283" s="49" t="s">
        <v>58</v>
      </c>
      <c r="B283" s="49" t="s">
        <v>148</v>
      </c>
      <c r="C283" s="34" t="s">
        <v>62</v>
      </c>
      <c r="D283" s="83"/>
      <c r="E283" s="34" t="s">
        <v>1062</v>
      </c>
      <c r="F283" s="65" t="s">
        <v>982</v>
      </c>
      <c r="G283" s="34" t="s">
        <v>222</v>
      </c>
      <c r="H283" s="34" t="s">
        <v>373</v>
      </c>
      <c r="I283" s="34">
        <v>20</v>
      </c>
      <c r="J283" s="34">
        <v>20</v>
      </c>
      <c r="K283" s="142"/>
      <c r="L283" s="49" t="s">
        <v>136</v>
      </c>
      <c r="M283" s="142">
        <v>25</v>
      </c>
      <c r="N283" s="142">
        <v>7</v>
      </c>
      <c r="O283" s="65" t="s">
        <v>1063</v>
      </c>
      <c r="P283" s="49" t="s">
        <v>985</v>
      </c>
      <c r="Q283" s="152" t="s">
        <v>985</v>
      </c>
    </row>
    <row r="284" s="4" customFormat="1" ht="65" customHeight="1" spans="1:17">
      <c r="A284" s="49" t="s">
        <v>58</v>
      </c>
      <c r="B284" s="49" t="s">
        <v>148</v>
      </c>
      <c r="C284" s="49" t="s">
        <v>193</v>
      </c>
      <c r="D284" s="83"/>
      <c r="E284" s="34" t="s">
        <v>1064</v>
      </c>
      <c r="F284" s="65" t="s">
        <v>1065</v>
      </c>
      <c r="G284" s="34" t="s">
        <v>343</v>
      </c>
      <c r="H284" s="34" t="s">
        <v>1066</v>
      </c>
      <c r="I284" s="34">
        <v>20</v>
      </c>
      <c r="J284" s="34">
        <v>20</v>
      </c>
      <c r="K284" s="142"/>
      <c r="L284" s="49" t="s">
        <v>136</v>
      </c>
      <c r="M284" s="142">
        <v>45</v>
      </c>
      <c r="N284" s="142">
        <v>15</v>
      </c>
      <c r="O284" s="65" t="s">
        <v>1067</v>
      </c>
      <c r="P284" s="49" t="s">
        <v>985</v>
      </c>
      <c r="Q284" s="152" t="s">
        <v>985</v>
      </c>
    </row>
    <row r="285" s="4" customFormat="1" ht="65" customHeight="1" spans="1:17">
      <c r="A285" s="49" t="s">
        <v>58</v>
      </c>
      <c r="B285" s="49" t="s">
        <v>148</v>
      </c>
      <c r="C285" s="49" t="s">
        <v>63</v>
      </c>
      <c r="D285" s="83"/>
      <c r="E285" s="34" t="s">
        <v>1068</v>
      </c>
      <c r="F285" s="65" t="s">
        <v>1069</v>
      </c>
      <c r="G285" s="34" t="s">
        <v>202</v>
      </c>
      <c r="H285" s="34" t="s">
        <v>414</v>
      </c>
      <c r="I285" s="34">
        <v>20</v>
      </c>
      <c r="J285" s="34">
        <v>20</v>
      </c>
      <c r="K285" s="142"/>
      <c r="L285" s="49" t="s">
        <v>136</v>
      </c>
      <c r="M285" s="142">
        <v>52</v>
      </c>
      <c r="N285" s="142">
        <v>16</v>
      </c>
      <c r="O285" s="65" t="s">
        <v>1070</v>
      </c>
      <c r="P285" s="49" t="s">
        <v>985</v>
      </c>
      <c r="Q285" s="152" t="s">
        <v>985</v>
      </c>
    </row>
    <row r="286" s="4" customFormat="1" ht="87" customHeight="1" spans="1:17">
      <c r="A286" s="49" t="s">
        <v>58</v>
      </c>
      <c r="B286" s="49" t="s">
        <v>148</v>
      </c>
      <c r="C286" s="34" t="s">
        <v>62</v>
      </c>
      <c r="D286" s="83"/>
      <c r="E286" s="36" t="s">
        <v>1071</v>
      </c>
      <c r="F286" s="65" t="s">
        <v>982</v>
      </c>
      <c r="G286" s="36" t="s">
        <v>322</v>
      </c>
      <c r="H286" s="36" t="s">
        <v>535</v>
      </c>
      <c r="I286" s="36">
        <v>20</v>
      </c>
      <c r="J286" s="36">
        <v>20</v>
      </c>
      <c r="K286" s="142"/>
      <c r="L286" s="49" t="s">
        <v>136</v>
      </c>
      <c r="M286" s="142">
        <v>116</v>
      </c>
      <c r="N286" s="142">
        <v>27</v>
      </c>
      <c r="O286" s="65" t="s">
        <v>1072</v>
      </c>
      <c r="P286" s="49" t="s">
        <v>985</v>
      </c>
      <c r="Q286" s="152" t="s">
        <v>985</v>
      </c>
    </row>
    <row r="287" s="4" customFormat="1" ht="87" customHeight="1" spans="1:17">
      <c r="A287" s="49" t="s">
        <v>58</v>
      </c>
      <c r="B287" s="49" t="s">
        <v>148</v>
      </c>
      <c r="C287" s="34" t="s">
        <v>62</v>
      </c>
      <c r="D287" s="83"/>
      <c r="E287" s="36" t="s">
        <v>1073</v>
      </c>
      <c r="F287" s="65" t="s">
        <v>982</v>
      </c>
      <c r="G287" s="36" t="s">
        <v>343</v>
      </c>
      <c r="H287" s="36" t="s">
        <v>913</v>
      </c>
      <c r="I287" s="36">
        <v>20</v>
      </c>
      <c r="J287" s="36">
        <v>20</v>
      </c>
      <c r="K287" s="142"/>
      <c r="L287" s="49" t="s">
        <v>136</v>
      </c>
      <c r="M287" s="142">
        <v>104</v>
      </c>
      <c r="N287" s="142">
        <v>24</v>
      </c>
      <c r="O287" s="65" t="s">
        <v>1074</v>
      </c>
      <c r="P287" s="49" t="s">
        <v>985</v>
      </c>
      <c r="Q287" s="152" t="s">
        <v>985</v>
      </c>
    </row>
    <row r="288" s="4" customFormat="1" ht="62" customHeight="1" spans="1:17">
      <c r="A288" s="49" t="s">
        <v>58</v>
      </c>
      <c r="B288" s="49" t="s">
        <v>148</v>
      </c>
      <c r="C288" s="34" t="s">
        <v>63</v>
      </c>
      <c r="D288" s="83"/>
      <c r="E288" s="36" t="s">
        <v>1075</v>
      </c>
      <c r="F288" s="65" t="s">
        <v>1076</v>
      </c>
      <c r="G288" s="36" t="s">
        <v>275</v>
      </c>
      <c r="H288" s="36" t="s">
        <v>306</v>
      </c>
      <c r="I288" s="36">
        <v>20</v>
      </c>
      <c r="J288" s="36">
        <v>20</v>
      </c>
      <c r="K288" s="142"/>
      <c r="L288" s="49" t="s">
        <v>136</v>
      </c>
      <c r="M288" s="142">
        <v>37</v>
      </c>
      <c r="N288" s="142">
        <v>13</v>
      </c>
      <c r="O288" s="65" t="s">
        <v>1077</v>
      </c>
      <c r="P288" s="49" t="s">
        <v>985</v>
      </c>
      <c r="Q288" s="152" t="s">
        <v>985</v>
      </c>
    </row>
    <row r="289" s="4" customFormat="1" ht="92" customHeight="1" spans="1:17">
      <c r="A289" s="49" t="s">
        <v>58</v>
      </c>
      <c r="B289" s="49" t="s">
        <v>148</v>
      </c>
      <c r="C289" s="34" t="s">
        <v>62</v>
      </c>
      <c r="D289" s="83"/>
      <c r="E289" s="36" t="s">
        <v>1078</v>
      </c>
      <c r="F289" s="65" t="s">
        <v>982</v>
      </c>
      <c r="G289" s="36" t="s">
        <v>275</v>
      </c>
      <c r="H289" s="36" t="s">
        <v>464</v>
      </c>
      <c r="I289" s="36">
        <v>20</v>
      </c>
      <c r="J289" s="36">
        <v>20</v>
      </c>
      <c r="K289" s="142"/>
      <c r="L289" s="49" t="s">
        <v>136</v>
      </c>
      <c r="M289" s="142">
        <v>132</v>
      </c>
      <c r="N289" s="142">
        <v>27</v>
      </c>
      <c r="O289" s="65" t="s">
        <v>1079</v>
      </c>
      <c r="P289" s="49" t="s">
        <v>985</v>
      </c>
      <c r="Q289" s="152" t="s">
        <v>985</v>
      </c>
    </row>
    <row r="290" s="4" customFormat="1" ht="62" customHeight="1" spans="1:17">
      <c r="A290" s="49" t="s">
        <v>58</v>
      </c>
      <c r="B290" s="49" t="s">
        <v>148</v>
      </c>
      <c r="C290" s="49" t="s">
        <v>193</v>
      </c>
      <c r="D290" s="83"/>
      <c r="E290" s="36" t="s">
        <v>1080</v>
      </c>
      <c r="F290" s="65" t="s">
        <v>1081</v>
      </c>
      <c r="G290" s="36" t="s">
        <v>238</v>
      </c>
      <c r="H290" s="36" t="s">
        <v>1082</v>
      </c>
      <c r="I290" s="36">
        <v>20</v>
      </c>
      <c r="J290" s="36">
        <v>20</v>
      </c>
      <c r="K290" s="142"/>
      <c r="L290" s="49" t="s">
        <v>136</v>
      </c>
      <c r="M290" s="142">
        <v>83</v>
      </c>
      <c r="N290" s="142">
        <v>16</v>
      </c>
      <c r="O290" s="65" t="s">
        <v>1083</v>
      </c>
      <c r="P290" s="49" t="s">
        <v>985</v>
      </c>
      <c r="Q290" s="152" t="s">
        <v>985</v>
      </c>
    </row>
    <row r="291" s="4" customFormat="1" ht="93" customHeight="1" spans="1:17">
      <c r="A291" s="49" t="s">
        <v>58</v>
      </c>
      <c r="B291" s="49" t="s">
        <v>148</v>
      </c>
      <c r="C291" s="34" t="s">
        <v>62</v>
      </c>
      <c r="D291" s="83"/>
      <c r="E291" s="36" t="s">
        <v>1084</v>
      </c>
      <c r="F291" s="65" t="s">
        <v>982</v>
      </c>
      <c r="G291" s="36" t="s">
        <v>238</v>
      </c>
      <c r="H291" s="36" t="s">
        <v>687</v>
      </c>
      <c r="I291" s="36">
        <v>20</v>
      </c>
      <c r="J291" s="36">
        <v>20</v>
      </c>
      <c r="K291" s="142"/>
      <c r="L291" s="49" t="s">
        <v>136</v>
      </c>
      <c r="M291" s="142">
        <v>35</v>
      </c>
      <c r="N291" s="142">
        <v>11</v>
      </c>
      <c r="O291" s="65" t="s">
        <v>1085</v>
      </c>
      <c r="P291" s="49" t="s">
        <v>985</v>
      </c>
      <c r="Q291" s="152" t="s">
        <v>985</v>
      </c>
    </row>
    <row r="292" s="4" customFormat="1" ht="60" customHeight="1" spans="1:17">
      <c r="A292" s="49" t="s">
        <v>58</v>
      </c>
      <c r="B292" s="49" t="s">
        <v>148</v>
      </c>
      <c r="C292" s="49" t="s">
        <v>193</v>
      </c>
      <c r="D292" s="83"/>
      <c r="E292" s="34" t="s">
        <v>1086</v>
      </c>
      <c r="F292" s="65" t="s">
        <v>1087</v>
      </c>
      <c r="G292" s="34" t="s">
        <v>275</v>
      </c>
      <c r="H292" s="34" t="s">
        <v>1088</v>
      </c>
      <c r="I292" s="34">
        <v>40</v>
      </c>
      <c r="J292" s="34">
        <v>40</v>
      </c>
      <c r="K292" s="142"/>
      <c r="L292" s="49" t="s">
        <v>136</v>
      </c>
      <c r="M292" s="142">
        <v>96</v>
      </c>
      <c r="N292" s="142">
        <v>21</v>
      </c>
      <c r="O292" s="65" t="s">
        <v>1089</v>
      </c>
      <c r="P292" s="49" t="s">
        <v>985</v>
      </c>
      <c r="Q292" s="152" t="s">
        <v>985</v>
      </c>
    </row>
    <row r="293" s="4" customFormat="1" ht="87" customHeight="1" spans="1:17">
      <c r="A293" s="49" t="s">
        <v>58</v>
      </c>
      <c r="B293" s="49" t="s">
        <v>148</v>
      </c>
      <c r="C293" s="34" t="s">
        <v>62</v>
      </c>
      <c r="D293" s="83"/>
      <c r="E293" s="34" t="s">
        <v>1090</v>
      </c>
      <c r="F293" s="65" t="s">
        <v>1091</v>
      </c>
      <c r="G293" s="34" t="s">
        <v>275</v>
      </c>
      <c r="H293" s="34" t="s">
        <v>1088</v>
      </c>
      <c r="I293" s="34">
        <v>16</v>
      </c>
      <c r="J293" s="34">
        <v>16</v>
      </c>
      <c r="K293" s="142"/>
      <c r="L293" s="49" t="s">
        <v>136</v>
      </c>
      <c r="M293" s="142">
        <v>89</v>
      </c>
      <c r="N293" s="142">
        <v>19</v>
      </c>
      <c r="O293" s="65" t="s">
        <v>1092</v>
      </c>
      <c r="P293" s="49" t="s">
        <v>985</v>
      </c>
      <c r="Q293" s="152" t="s">
        <v>985</v>
      </c>
    </row>
    <row r="294" s="4" customFormat="1" ht="60" customHeight="1" spans="1:17">
      <c r="A294" s="49" t="s">
        <v>58</v>
      </c>
      <c r="B294" s="49" t="s">
        <v>148</v>
      </c>
      <c r="C294" s="49" t="s">
        <v>193</v>
      </c>
      <c r="D294" s="83"/>
      <c r="E294" s="36" t="s">
        <v>1093</v>
      </c>
      <c r="F294" s="65" t="s">
        <v>1094</v>
      </c>
      <c r="G294" s="36" t="s">
        <v>238</v>
      </c>
      <c r="H294" s="34" t="s">
        <v>687</v>
      </c>
      <c r="I294" s="36">
        <v>23</v>
      </c>
      <c r="J294" s="36">
        <v>23</v>
      </c>
      <c r="K294" s="142"/>
      <c r="L294" s="49" t="s">
        <v>136</v>
      </c>
      <c r="M294" s="142">
        <v>34</v>
      </c>
      <c r="N294" s="142">
        <v>12</v>
      </c>
      <c r="O294" s="65" t="s">
        <v>1095</v>
      </c>
      <c r="P294" s="49" t="s">
        <v>985</v>
      </c>
      <c r="Q294" s="152" t="s">
        <v>985</v>
      </c>
    </row>
    <row r="295" s="4" customFormat="1" ht="64" customHeight="1" spans="1:17">
      <c r="A295" s="49" t="s">
        <v>58</v>
      </c>
      <c r="B295" s="49" t="s">
        <v>148</v>
      </c>
      <c r="C295" s="49" t="s">
        <v>193</v>
      </c>
      <c r="D295" s="83"/>
      <c r="E295" s="36" t="s">
        <v>1096</v>
      </c>
      <c r="F295" s="65" t="s">
        <v>1097</v>
      </c>
      <c r="G295" s="36" t="s">
        <v>264</v>
      </c>
      <c r="H295" s="34" t="s">
        <v>352</v>
      </c>
      <c r="I295" s="36">
        <v>20</v>
      </c>
      <c r="J295" s="36">
        <v>20</v>
      </c>
      <c r="K295" s="142"/>
      <c r="L295" s="49" t="s">
        <v>136</v>
      </c>
      <c r="M295" s="142">
        <v>76</v>
      </c>
      <c r="N295" s="142">
        <v>14</v>
      </c>
      <c r="O295" s="65" t="s">
        <v>1098</v>
      </c>
      <c r="P295" s="49" t="s">
        <v>985</v>
      </c>
      <c r="Q295" s="152" t="s">
        <v>985</v>
      </c>
    </row>
    <row r="296" s="4" customFormat="1" ht="57" customHeight="1" spans="1:17">
      <c r="A296" s="49" t="s">
        <v>13</v>
      </c>
      <c r="B296" s="49" t="s">
        <v>28</v>
      </c>
      <c r="C296" s="58" t="s">
        <v>29</v>
      </c>
      <c r="D296" s="83"/>
      <c r="E296" s="36" t="s">
        <v>1099</v>
      </c>
      <c r="F296" s="65" t="s">
        <v>1100</v>
      </c>
      <c r="G296" s="36" t="s">
        <v>343</v>
      </c>
      <c r="H296" s="34" t="s">
        <v>913</v>
      </c>
      <c r="I296" s="36">
        <v>25</v>
      </c>
      <c r="J296" s="36">
        <v>25</v>
      </c>
      <c r="K296" s="142"/>
      <c r="L296" s="49" t="s">
        <v>136</v>
      </c>
      <c r="M296" s="142">
        <v>48</v>
      </c>
      <c r="N296" s="142">
        <v>16</v>
      </c>
      <c r="O296" s="65" t="s">
        <v>1101</v>
      </c>
      <c r="P296" s="49" t="s">
        <v>985</v>
      </c>
      <c r="Q296" s="152" t="s">
        <v>985</v>
      </c>
    </row>
    <row r="297" s="4" customFormat="1" ht="57" customHeight="1" spans="1:17">
      <c r="A297" s="49" t="s">
        <v>58</v>
      </c>
      <c r="B297" s="49" t="s">
        <v>148</v>
      </c>
      <c r="C297" s="49" t="s">
        <v>193</v>
      </c>
      <c r="D297" s="83"/>
      <c r="E297" s="36" t="s">
        <v>1102</v>
      </c>
      <c r="F297" s="42" t="s">
        <v>1103</v>
      </c>
      <c r="G297" s="47" t="s">
        <v>330</v>
      </c>
      <c r="H297" s="47" t="s">
        <v>559</v>
      </c>
      <c r="I297" s="36">
        <v>30</v>
      </c>
      <c r="J297" s="36">
        <v>30</v>
      </c>
      <c r="K297" s="142"/>
      <c r="L297" s="49" t="s">
        <v>136</v>
      </c>
      <c r="M297" s="142">
        <v>48</v>
      </c>
      <c r="N297" s="142">
        <v>17</v>
      </c>
      <c r="O297" s="65" t="s">
        <v>1104</v>
      </c>
      <c r="P297" s="49" t="s">
        <v>985</v>
      </c>
      <c r="Q297" s="152" t="s">
        <v>985</v>
      </c>
    </row>
    <row r="298" s="4" customFormat="1" ht="57" customHeight="1" spans="1:17">
      <c r="A298" s="49" t="s">
        <v>58</v>
      </c>
      <c r="B298" s="49" t="s">
        <v>148</v>
      </c>
      <c r="C298" s="49" t="s">
        <v>193</v>
      </c>
      <c r="D298" s="83"/>
      <c r="E298" s="36" t="s">
        <v>1105</v>
      </c>
      <c r="F298" s="42" t="s">
        <v>1106</v>
      </c>
      <c r="G298" s="47" t="s">
        <v>275</v>
      </c>
      <c r="H298" s="47" t="s">
        <v>1107</v>
      </c>
      <c r="I298" s="36">
        <v>35</v>
      </c>
      <c r="J298" s="36">
        <v>35</v>
      </c>
      <c r="K298" s="142"/>
      <c r="L298" s="49" t="s">
        <v>136</v>
      </c>
      <c r="M298" s="142">
        <v>36</v>
      </c>
      <c r="N298" s="142">
        <v>11</v>
      </c>
      <c r="O298" s="65" t="s">
        <v>1108</v>
      </c>
      <c r="P298" s="49" t="s">
        <v>985</v>
      </c>
      <c r="Q298" s="152" t="s">
        <v>985</v>
      </c>
    </row>
    <row r="299" s="4" customFormat="1" ht="57" customHeight="1" spans="1:17">
      <c r="A299" s="49" t="s">
        <v>58</v>
      </c>
      <c r="B299" s="49" t="s">
        <v>148</v>
      </c>
      <c r="C299" s="49" t="s">
        <v>193</v>
      </c>
      <c r="D299" s="83"/>
      <c r="E299" s="36" t="s">
        <v>1109</v>
      </c>
      <c r="F299" s="42" t="s">
        <v>1110</v>
      </c>
      <c r="G299" s="47" t="s">
        <v>202</v>
      </c>
      <c r="H299" s="47" t="s">
        <v>402</v>
      </c>
      <c r="I299" s="36">
        <v>37</v>
      </c>
      <c r="J299" s="36">
        <v>37</v>
      </c>
      <c r="K299" s="142"/>
      <c r="L299" s="49" t="s">
        <v>136</v>
      </c>
      <c r="M299" s="142">
        <v>106</v>
      </c>
      <c r="N299" s="142">
        <v>24</v>
      </c>
      <c r="O299" s="65" t="s">
        <v>1111</v>
      </c>
      <c r="P299" s="49" t="s">
        <v>985</v>
      </c>
      <c r="Q299" s="152" t="s">
        <v>985</v>
      </c>
    </row>
    <row r="300" s="4" customFormat="1" ht="91" customHeight="1" spans="1:17">
      <c r="A300" s="49" t="s">
        <v>58</v>
      </c>
      <c r="B300" s="49" t="s">
        <v>148</v>
      </c>
      <c r="C300" s="34" t="s">
        <v>62</v>
      </c>
      <c r="D300" s="83"/>
      <c r="E300" s="36" t="s">
        <v>1112</v>
      </c>
      <c r="F300" s="65" t="s">
        <v>1113</v>
      </c>
      <c r="G300" s="47" t="s">
        <v>238</v>
      </c>
      <c r="H300" s="47" t="s">
        <v>1114</v>
      </c>
      <c r="I300" s="36">
        <v>28</v>
      </c>
      <c r="J300" s="36">
        <v>28</v>
      </c>
      <c r="K300" s="142"/>
      <c r="L300" s="49" t="s">
        <v>136</v>
      </c>
      <c r="M300" s="142">
        <v>127</v>
      </c>
      <c r="N300" s="142">
        <v>25</v>
      </c>
      <c r="O300" s="65" t="s">
        <v>1115</v>
      </c>
      <c r="P300" s="49" t="s">
        <v>985</v>
      </c>
      <c r="Q300" s="152" t="s">
        <v>985</v>
      </c>
    </row>
    <row r="301" s="4" customFormat="1" ht="69" customHeight="1" spans="1:17">
      <c r="A301" s="49" t="s">
        <v>58</v>
      </c>
      <c r="B301" s="49" t="s">
        <v>148</v>
      </c>
      <c r="C301" s="49" t="s">
        <v>193</v>
      </c>
      <c r="D301" s="83"/>
      <c r="E301" s="36" t="s">
        <v>1116</v>
      </c>
      <c r="F301" s="42" t="s">
        <v>1103</v>
      </c>
      <c r="G301" s="47" t="s">
        <v>264</v>
      </c>
      <c r="H301" s="47" t="s">
        <v>1117</v>
      </c>
      <c r="I301" s="36">
        <v>30</v>
      </c>
      <c r="J301" s="36">
        <v>30</v>
      </c>
      <c r="K301" s="142"/>
      <c r="L301" s="49" t="s">
        <v>136</v>
      </c>
      <c r="M301" s="142">
        <v>31</v>
      </c>
      <c r="N301" s="142">
        <v>10</v>
      </c>
      <c r="O301" s="65" t="s">
        <v>1118</v>
      </c>
      <c r="P301" s="49" t="s">
        <v>985</v>
      </c>
      <c r="Q301" s="152" t="s">
        <v>985</v>
      </c>
    </row>
    <row r="302" s="4" customFormat="1" ht="69" customHeight="1" spans="1:17">
      <c r="A302" s="49" t="s">
        <v>58</v>
      </c>
      <c r="B302" s="49" t="s">
        <v>148</v>
      </c>
      <c r="C302" s="34" t="s">
        <v>62</v>
      </c>
      <c r="D302" s="49"/>
      <c r="E302" s="49" t="s">
        <v>1119</v>
      </c>
      <c r="F302" s="66" t="s">
        <v>982</v>
      </c>
      <c r="G302" s="49" t="s">
        <v>249</v>
      </c>
      <c r="H302" s="49" t="s">
        <v>1120</v>
      </c>
      <c r="I302" s="49">
        <v>20</v>
      </c>
      <c r="J302" s="49">
        <v>20</v>
      </c>
      <c r="K302" s="49"/>
      <c r="L302" s="49" t="s">
        <v>136</v>
      </c>
      <c r="M302" s="49">
        <v>28</v>
      </c>
      <c r="N302" s="49">
        <v>7</v>
      </c>
      <c r="O302" s="66" t="s">
        <v>1121</v>
      </c>
      <c r="P302" s="49" t="s">
        <v>985</v>
      </c>
      <c r="Q302" s="152" t="s">
        <v>985</v>
      </c>
    </row>
    <row r="303" s="4" customFormat="1" ht="60" customHeight="1" spans="1:17">
      <c r="A303" s="49" t="s">
        <v>58</v>
      </c>
      <c r="B303" s="49" t="s">
        <v>148</v>
      </c>
      <c r="C303" s="49" t="s">
        <v>193</v>
      </c>
      <c r="D303" s="84"/>
      <c r="E303" s="142" t="s">
        <v>1122</v>
      </c>
      <c r="F303" s="42" t="s">
        <v>1123</v>
      </c>
      <c r="G303" s="142" t="s">
        <v>475</v>
      </c>
      <c r="H303" s="142" t="s">
        <v>1038</v>
      </c>
      <c r="I303" s="34">
        <v>30</v>
      </c>
      <c r="J303" s="34">
        <v>30</v>
      </c>
      <c r="K303" s="116"/>
      <c r="L303" s="142" t="s">
        <v>136</v>
      </c>
      <c r="M303" s="142">
        <v>56</v>
      </c>
      <c r="N303" s="34">
        <v>16</v>
      </c>
      <c r="O303" s="149" t="s">
        <v>1124</v>
      </c>
      <c r="P303" s="49" t="s">
        <v>985</v>
      </c>
      <c r="Q303" s="49" t="s">
        <v>985</v>
      </c>
    </row>
    <row r="304" s="4" customFormat="1" ht="60" customHeight="1" spans="1:17">
      <c r="A304" s="49" t="s">
        <v>58</v>
      </c>
      <c r="B304" s="49" t="s">
        <v>148</v>
      </c>
      <c r="C304" s="49" t="s">
        <v>193</v>
      </c>
      <c r="D304" s="84"/>
      <c r="E304" s="142" t="s">
        <v>1122</v>
      </c>
      <c r="F304" s="42" t="s">
        <v>1065</v>
      </c>
      <c r="G304" s="142" t="s">
        <v>475</v>
      </c>
      <c r="H304" s="142" t="s">
        <v>1038</v>
      </c>
      <c r="I304" s="34">
        <v>25</v>
      </c>
      <c r="J304" s="34">
        <v>25</v>
      </c>
      <c r="K304" s="116"/>
      <c r="L304" s="142" t="s">
        <v>136</v>
      </c>
      <c r="M304" s="142">
        <v>135</v>
      </c>
      <c r="N304" s="34">
        <v>32</v>
      </c>
      <c r="O304" s="149" t="s">
        <v>1125</v>
      </c>
      <c r="P304" s="49" t="s">
        <v>985</v>
      </c>
      <c r="Q304" s="49" t="s">
        <v>985</v>
      </c>
    </row>
    <row r="305" s="15" customFormat="1" ht="165" customHeight="1" spans="1:17">
      <c r="A305" s="34" t="s">
        <v>13</v>
      </c>
      <c r="B305" s="34" t="s">
        <v>15</v>
      </c>
      <c r="C305" s="34" t="s">
        <v>19</v>
      </c>
      <c r="D305" s="34"/>
      <c r="E305" s="34" t="s">
        <v>1126</v>
      </c>
      <c r="F305" s="65" t="s">
        <v>1127</v>
      </c>
      <c r="G305" s="34" t="s">
        <v>330</v>
      </c>
      <c r="H305" s="34" t="s">
        <v>548</v>
      </c>
      <c r="I305" s="55">
        <v>1960</v>
      </c>
      <c r="J305" s="34">
        <v>300</v>
      </c>
      <c r="K305" s="34">
        <v>1660</v>
      </c>
      <c r="L305" s="34" t="s">
        <v>136</v>
      </c>
      <c r="M305" s="55">
        <v>706</v>
      </c>
      <c r="N305" s="55">
        <v>57</v>
      </c>
      <c r="O305" s="65" t="s">
        <v>1128</v>
      </c>
      <c r="P305" s="34" t="s">
        <v>330</v>
      </c>
      <c r="Q305" s="34" t="s">
        <v>138</v>
      </c>
    </row>
    <row r="306" s="15" customFormat="1" ht="92" customHeight="1" spans="1:17">
      <c r="A306" s="34" t="s">
        <v>13</v>
      </c>
      <c r="B306" s="34" t="s">
        <v>15</v>
      </c>
      <c r="C306" s="34" t="s">
        <v>18</v>
      </c>
      <c r="D306" s="34"/>
      <c r="E306" s="34" t="s">
        <v>1129</v>
      </c>
      <c r="F306" s="43" t="s">
        <v>1130</v>
      </c>
      <c r="G306" s="34" t="s">
        <v>322</v>
      </c>
      <c r="H306" s="34" t="s">
        <v>928</v>
      </c>
      <c r="I306" s="34">
        <v>80</v>
      </c>
      <c r="J306" s="34">
        <v>80</v>
      </c>
      <c r="K306" s="34"/>
      <c r="L306" s="34" t="s">
        <v>136</v>
      </c>
      <c r="M306" s="34">
        <v>80</v>
      </c>
      <c r="N306" s="34">
        <v>34</v>
      </c>
      <c r="O306" s="65" t="s">
        <v>1131</v>
      </c>
      <c r="P306" s="34" t="s">
        <v>147</v>
      </c>
      <c r="Q306" s="34" t="s">
        <v>147</v>
      </c>
    </row>
    <row r="307" s="15" customFormat="1" ht="92" customHeight="1" spans="1:17">
      <c r="A307" s="34" t="s">
        <v>13</v>
      </c>
      <c r="B307" s="34" t="s">
        <v>23</v>
      </c>
      <c r="C307" s="34" t="s">
        <v>25</v>
      </c>
      <c r="D307" s="34"/>
      <c r="E307" s="34" t="s">
        <v>1132</v>
      </c>
      <c r="F307" s="43" t="s">
        <v>1133</v>
      </c>
      <c r="G307" s="34" t="s">
        <v>202</v>
      </c>
      <c r="H307" s="34" t="s">
        <v>417</v>
      </c>
      <c r="I307" s="34">
        <v>100</v>
      </c>
      <c r="J307" s="34">
        <v>100</v>
      </c>
      <c r="K307" s="34"/>
      <c r="L307" s="34" t="s">
        <v>136</v>
      </c>
      <c r="M307" s="34">
        <v>500</v>
      </c>
      <c r="N307" s="34">
        <v>200</v>
      </c>
      <c r="O307" s="65" t="s">
        <v>1134</v>
      </c>
      <c r="P307" s="34" t="s">
        <v>147</v>
      </c>
      <c r="Q307" s="34" t="s">
        <v>147</v>
      </c>
    </row>
    <row r="308" s="6" customFormat="1" ht="96" customHeight="1" spans="1:17">
      <c r="A308" s="34" t="s">
        <v>13</v>
      </c>
      <c r="B308" s="34" t="s">
        <v>15</v>
      </c>
      <c r="C308" s="34" t="s">
        <v>18</v>
      </c>
      <c r="D308" s="34"/>
      <c r="E308" s="34" t="s">
        <v>1135</v>
      </c>
      <c r="F308" s="65" t="s">
        <v>1136</v>
      </c>
      <c r="G308" s="34" t="s">
        <v>317</v>
      </c>
      <c r="H308" s="34" t="s">
        <v>668</v>
      </c>
      <c r="I308" s="55">
        <v>200</v>
      </c>
      <c r="J308" s="34">
        <v>200</v>
      </c>
      <c r="K308" s="34"/>
      <c r="L308" s="81" t="s">
        <v>136</v>
      </c>
      <c r="M308" s="34">
        <v>431</v>
      </c>
      <c r="N308" s="34">
        <v>70</v>
      </c>
      <c r="O308" s="65" t="s">
        <v>1137</v>
      </c>
      <c r="P308" s="34" t="s">
        <v>147</v>
      </c>
      <c r="Q308" s="34" t="s">
        <v>147</v>
      </c>
    </row>
    <row r="309" s="6" customFormat="1" ht="96" customHeight="1" spans="1:17">
      <c r="A309" s="34" t="s">
        <v>13</v>
      </c>
      <c r="B309" s="40" t="s">
        <v>23</v>
      </c>
      <c r="C309" s="58" t="s">
        <v>26</v>
      </c>
      <c r="D309" s="40"/>
      <c r="E309" s="40" t="s">
        <v>1138</v>
      </c>
      <c r="F309" s="71" t="s">
        <v>1139</v>
      </c>
      <c r="G309" s="34" t="s">
        <v>322</v>
      </c>
      <c r="H309" s="40" t="s">
        <v>535</v>
      </c>
      <c r="I309" s="55">
        <v>70</v>
      </c>
      <c r="J309" s="44">
        <v>70</v>
      </c>
      <c r="K309" s="34"/>
      <c r="L309" s="81" t="s">
        <v>136</v>
      </c>
      <c r="M309" s="44">
        <v>374</v>
      </c>
      <c r="N309" s="34">
        <v>55</v>
      </c>
      <c r="O309" s="71" t="s">
        <v>1140</v>
      </c>
      <c r="P309" s="34" t="s">
        <v>147</v>
      </c>
      <c r="Q309" s="142" t="s">
        <v>147</v>
      </c>
    </row>
    <row r="310" s="6" customFormat="1" ht="96" customHeight="1" spans="1:17">
      <c r="A310" s="80" t="s">
        <v>13</v>
      </c>
      <c r="B310" s="80" t="s">
        <v>15</v>
      </c>
      <c r="C310" s="80" t="s">
        <v>18</v>
      </c>
      <c r="D310" s="41"/>
      <c r="E310" s="41" t="s">
        <v>1141</v>
      </c>
      <c r="F310" s="85" t="s">
        <v>1142</v>
      </c>
      <c r="G310" s="59" t="s">
        <v>330</v>
      </c>
      <c r="H310" s="59" t="s">
        <v>938</v>
      </c>
      <c r="I310" s="59">
        <v>50</v>
      </c>
      <c r="J310" s="59">
        <v>50</v>
      </c>
      <c r="K310" s="105"/>
      <c r="L310" s="81" t="s">
        <v>136</v>
      </c>
      <c r="M310" s="59">
        <v>281</v>
      </c>
      <c r="N310" s="59">
        <v>43</v>
      </c>
      <c r="O310" s="65" t="s">
        <v>1143</v>
      </c>
      <c r="P310" s="34" t="s">
        <v>147</v>
      </c>
      <c r="Q310" s="34" t="s">
        <v>147</v>
      </c>
    </row>
    <row r="311" s="6" customFormat="1" ht="65" customHeight="1" spans="1:17">
      <c r="A311" s="129" t="s">
        <v>13</v>
      </c>
      <c r="B311" s="34" t="s">
        <v>23</v>
      </c>
      <c r="C311" s="34" t="s">
        <v>25</v>
      </c>
      <c r="D311" s="129"/>
      <c r="E311" s="54" t="s">
        <v>1144</v>
      </c>
      <c r="F311" s="143" t="s">
        <v>1145</v>
      </c>
      <c r="G311" s="129" t="s">
        <v>426</v>
      </c>
      <c r="H311" s="129" t="s">
        <v>592</v>
      </c>
      <c r="I311" s="129">
        <v>150</v>
      </c>
      <c r="J311" s="129">
        <v>150</v>
      </c>
      <c r="K311" s="129"/>
      <c r="L311" s="150" t="s">
        <v>136</v>
      </c>
      <c r="M311" s="129">
        <v>650</v>
      </c>
      <c r="N311" s="129">
        <v>280</v>
      </c>
      <c r="O311" s="151" t="s">
        <v>1146</v>
      </c>
      <c r="P311" s="129" t="s">
        <v>426</v>
      </c>
      <c r="Q311" s="142" t="s">
        <v>138</v>
      </c>
    </row>
    <row r="312" s="6" customFormat="1" ht="65" customHeight="1" spans="1:17">
      <c r="A312" s="34" t="s">
        <v>58</v>
      </c>
      <c r="B312" s="35" t="s">
        <v>148</v>
      </c>
      <c r="C312" s="35" t="s">
        <v>41</v>
      </c>
      <c r="D312" s="144"/>
      <c r="E312" s="34" t="s">
        <v>1147</v>
      </c>
      <c r="F312" s="42" t="s">
        <v>1148</v>
      </c>
      <c r="G312" s="40" t="s">
        <v>238</v>
      </c>
      <c r="H312" s="55" t="s">
        <v>1149</v>
      </c>
      <c r="I312" s="55">
        <v>13</v>
      </c>
      <c r="J312" s="55">
        <v>13</v>
      </c>
      <c r="K312" s="34"/>
      <c r="L312" s="81" t="s">
        <v>136</v>
      </c>
      <c r="M312" s="129">
        <v>439</v>
      </c>
      <c r="N312" s="129">
        <v>99</v>
      </c>
      <c r="O312" s="51" t="s">
        <v>1150</v>
      </c>
      <c r="P312" s="55" t="s">
        <v>238</v>
      </c>
      <c r="Q312" s="142" t="s">
        <v>175</v>
      </c>
    </row>
    <row r="313" s="6" customFormat="1" ht="65" customHeight="1" spans="1:17">
      <c r="A313" s="34" t="s">
        <v>13</v>
      </c>
      <c r="B313" s="34" t="s">
        <v>28</v>
      </c>
      <c r="C313" s="58" t="s">
        <v>29</v>
      </c>
      <c r="D313" s="144"/>
      <c r="E313" s="34" t="s">
        <v>1151</v>
      </c>
      <c r="F313" s="42" t="s">
        <v>1152</v>
      </c>
      <c r="G313" s="40" t="s">
        <v>475</v>
      </c>
      <c r="H313" s="55" t="s">
        <v>1153</v>
      </c>
      <c r="I313" s="55">
        <v>8</v>
      </c>
      <c r="J313" s="55">
        <v>8</v>
      </c>
      <c r="K313" s="34"/>
      <c r="L313" s="81" t="s">
        <v>136</v>
      </c>
      <c r="M313" s="129">
        <v>40</v>
      </c>
      <c r="N313" s="129">
        <v>9</v>
      </c>
      <c r="O313" s="51" t="s">
        <v>1154</v>
      </c>
      <c r="P313" s="40" t="s">
        <v>475</v>
      </c>
      <c r="Q313" s="142" t="s">
        <v>138</v>
      </c>
    </row>
    <row r="314" s="6" customFormat="1" ht="78" customHeight="1" spans="1:17">
      <c r="A314" s="34" t="s">
        <v>58</v>
      </c>
      <c r="B314" s="35" t="s">
        <v>148</v>
      </c>
      <c r="C314" s="39" t="s">
        <v>62</v>
      </c>
      <c r="D314" s="40"/>
      <c r="E314" s="36" t="s">
        <v>1155</v>
      </c>
      <c r="F314" s="42" t="s">
        <v>1156</v>
      </c>
      <c r="G314" s="38" t="s">
        <v>343</v>
      </c>
      <c r="H314" s="36" t="s">
        <v>521</v>
      </c>
      <c r="I314" s="55">
        <v>42</v>
      </c>
      <c r="J314" s="36">
        <v>42</v>
      </c>
      <c r="K314" s="34"/>
      <c r="L314" s="34" t="s">
        <v>136</v>
      </c>
      <c r="M314" s="36">
        <v>771</v>
      </c>
      <c r="N314" s="36">
        <v>229</v>
      </c>
      <c r="O314" s="65" t="s">
        <v>1157</v>
      </c>
      <c r="P314" s="36" t="s">
        <v>343</v>
      </c>
      <c r="Q314" s="142" t="s">
        <v>175</v>
      </c>
    </row>
    <row r="315" s="6" customFormat="1" ht="87" customHeight="1" spans="1:17">
      <c r="A315" s="145" t="s">
        <v>58</v>
      </c>
      <c r="B315" s="145" t="s">
        <v>148</v>
      </c>
      <c r="C315" s="145" t="s">
        <v>62</v>
      </c>
      <c r="D315" s="145"/>
      <c r="E315" s="34" t="s">
        <v>1158</v>
      </c>
      <c r="F315" s="146" t="s">
        <v>1159</v>
      </c>
      <c r="G315" s="147" t="s">
        <v>343</v>
      </c>
      <c r="H315" s="147" t="s">
        <v>1160</v>
      </c>
      <c r="I315" s="34">
        <v>42</v>
      </c>
      <c r="J315" s="34">
        <v>42</v>
      </c>
      <c r="K315" s="147"/>
      <c r="L315" s="147" t="s">
        <v>136</v>
      </c>
      <c r="M315" s="34">
        <v>792</v>
      </c>
      <c r="N315" s="34">
        <v>178</v>
      </c>
      <c r="O315" s="66" t="s">
        <v>1161</v>
      </c>
      <c r="P315" s="147" t="s">
        <v>343</v>
      </c>
      <c r="Q315" s="40" t="s">
        <v>175</v>
      </c>
    </row>
    <row r="316" s="6" customFormat="1" ht="87" customHeight="1" spans="1:17">
      <c r="A316" s="34" t="s">
        <v>58</v>
      </c>
      <c r="B316" s="35" t="s">
        <v>148</v>
      </c>
      <c r="C316" s="34" t="s">
        <v>62</v>
      </c>
      <c r="D316" s="34"/>
      <c r="E316" s="36" t="s">
        <v>1162</v>
      </c>
      <c r="F316" s="42" t="s">
        <v>1163</v>
      </c>
      <c r="G316" s="50" t="s">
        <v>196</v>
      </c>
      <c r="H316" s="148" t="s">
        <v>612</v>
      </c>
      <c r="I316" s="55">
        <v>18</v>
      </c>
      <c r="J316" s="36">
        <v>18</v>
      </c>
      <c r="K316" s="34"/>
      <c r="L316" s="34" t="s">
        <v>136</v>
      </c>
      <c r="M316" s="34">
        <v>379</v>
      </c>
      <c r="N316" s="34">
        <v>132</v>
      </c>
      <c r="O316" s="65" t="s">
        <v>1164</v>
      </c>
      <c r="P316" s="35" t="s">
        <v>196</v>
      </c>
      <c r="Q316" s="142" t="s">
        <v>175</v>
      </c>
    </row>
    <row r="317" s="6" customFormat="1" ht="87" customHeight="1" spans="1:17">
      <c r="A317" s="34" t="s">
        <v>58</v>
      </c>
      <c r="B317" s="34" t="s">
        <v>148</v>
      </c>
      <c r="C317" s="34" t="s">
        <v>62</v>
      </c>
      <c r="D317" s="34"/>
      <c r="E317" s="34" t="s">
        <v>1165</v>
      </c>
      <c r="F317" s="146" t="s">
        <v>1159</v>
      </c>
      <c r="G317" s="34" t="s">
        <v>196</v>
      </c>
      <c r="H317" s="34" t="s">
        <v>1166</v>
      </c>
      <c r="I317" s="34">
        <v>42</v>
      </c>
      <c r="J317" s="34">
        <v>42</v>
      </c>
      <c r="K317" s="34"/>
      <c r="L317" s="34" t="s">
        <v>136</v>
      </c>
      <c r="M317" s="34">
        <v>550</v>
      </c>
      <c r="N317" s="34">
        <v>84</v>
      </c>
      <c r="O317" s="65" t="s">
        <v>1167</v>
      </c>
      <c r="P317" s="34" t="s">
        <v>196</v>
      </c>
      <c r="Q317" s="34" t="s">
        <v>175</v>
      </c>
    </row>
    <row r="318" s="6" customFormat="1" ht="87" customHeight="1" spans="1:17">
      <c r="A318" s="34" t="s">
        <v>58</v>
      </c>
      <c r="B318" s="35" t="s">
        <v>148</v>
      </c>
      <c r="C318" s="34" t="s">
        <v>62</v>
      </c>
      <c r="D318" s="40"/>
      <c r="E318" s="40" t="s">
        <v>1040</v>
      </c>
      <c r="F318" s="76" t="s">
        <v>1168</v>
      </c>
      <c r="G318" s="49" t="s">
        <v>330</v>
      </c>
      <c r="H318" s="40" t="s">
        <v>435</v>
      </c>
      <c r="I318" s="44">
        <v>25</v>
      </c>
      <c r="J318" s="44">
        <v>25</v>
      </c>
      <c r="K318" s="40"/>
      <c r="L318" s="34" t="s">
        <v>136</v>
      </c>
      <c r="M318" s="44">
        <v>463</v>
      </c>
      <c r="N318" s="44">
        <v>52</v>
      </c>
      <c r="O318" s="71" t="s">
        <v>1169</v>
      </c>
      <c r="P318" s="49" t="s">
        <v>330</v>
      </c>
      <c r="Q318" s="142" t="s">
        <v>175</v>
      </c>
    </row>
    <row r="319" s="16" customFormat="1" ht="73" customHeight="1" spans="1:17">
      <c r="A319" s="34" t="s">
        <v>13</v>
      </c>
      <c r="B319" s="34" t="s">
        <v>28</v>
      </c>
      <c r="C319" s="58" t="s">
        <v>29</v>
      </c>
      <c r="D319" s="39"/>
      <c r="E319" s="98" t="s">
        <v>1170</v>
      </c>
      <c r="F319" s="122" t="s">
        <v>1171</v>
      </c>
      <c r="G319" s="34" t="s">
        <v>426</v>
      </c>
      <c r="H319" s="98" t="s">
        <v>587</v>
      </c>
      <c r="I319" s="98">
        <v>18</v>
      </c>
      <c r="J319" s="98">
        <v>18</v>
      </c>
      <c r="K319" s="98"/>
      <c r="L319" s="34" t="s">
        <v>136</v>
      </c>
      <c r="M319" s="98">
        <v>78</v>
      </c>
      <c r="N319" s="98">
        <v>9</v>
      </c>
      <c r="O319" s="65" t="s">
        <v>1172</v>
      </c>
      <c r="P319" s="34" t="s">
        <v>426</v>
      </c>
      <c r="Q319" s="34" t="s">
        <v>138</v>
      </c>
    </row>
    <row r="320" s="16" customFormat="1" ht="73" customHeight="1" spans="1:17">
      <c r="A320" s="34" t="s">
        <v>58</v>
      </c>
      <c r="B320" s="35" t="s">
        <v>148</v>
      </c>
      <c r="C320" s="34" t="s">
        <v>62</v>
      </c>
      <c r="D320" s="39"/>
      <c r="E320" s="98" t="s">
        <v>1173</v>
      </c>
      <c r="F320" s="42" t="s">
        <v>1163</v>
      </c>
      <c r="G320" s="34" t="s">
        <v>426</v>
      </c>
      <c r="H320" s="98" t="s">
        <v>1174</v>
      </c>
      <c r="I320" s="55">
        <v>18</v>
      </c>
      <c r="J320" s="36">
        <v>18</v>
      </c>
      <c r="K320" s="34"/>
      <c r="L320" s="34" t="s">
        <v>136</v>
      </c>
      <c r="M320" s="34">
        <v>389</v>
      </c>
      <c r="N320" s="34">
        <v>44</v>
      </c>
      <c r="O320" s="65" t="s">
        <v>1175</v>
      </c>
      <c r="P320" s="34" t="s">
        <v>426</v>
      </c>
      <c r="Q320" s="142" t="s">
        <v>175</v>
      </c>
    </row>
    <row r="321" s="16" customFormat="1" ht="90" customHeight="1" spans="1:17">
      <c r="A321" s="153" t="s">
        <v>58</v>
      </c>
      <c r="B321" s="34" t="s">
        <v>148</v>
      </c>
      <c r="C321" s="154" t="s">
        <v>62</v>
      </c>
      <c r="D321" s="84"/>
      <c r="E321" s="155" t="s">
        <v>1176</v>
      </c>
      <c r="F321" s="146" t="s">
        <v>1177</v>
      </c>
      <c r="G321" s="35" t="s">
        <v>322</v>
      </c>
      <c r="H321" s="35" t="s">
        <v>672</v>
      </c>
      <c r="I321" s="55">
        <v>45</v>
      </c>
      <c r="J321" s="55">
        <v>45</v>
      </c>
      <c r="K321" s="116"/>
      <c r="L321" s="34" t="s">
        <v>136</v>
      </c>
      <c r="M321" s="50">
        <v>405</v>
      </c>
      <c r="N321" s="50">
        <v>85</v>
      </c>
      <c r="O321" s="166" t="s">
        <v>1178</v>
      </c>
      <c r="P321" s="35" t="s">
        <v>322</v>
      </c>
      <c r="Q321" s="47" t="s">
        <v>175</v>
      </c>
    </row>
    <row r="322" s="16" customFormat="1" ht="73" customHeight="1" spans="1:17">
      <c r="A322" s="72" t="s">
        <v>58</v>
      </c>
      <c r="B322" s="72" t="s">
        <v>148</v>
      </c>
      <c r="C322" s="154" t="s">
        <v>62</v>
      </c>
      <c r="D322" s="72"/>
      <c r="E322" s="72" t="s">
        <v>1179</v>
      </c>
      <c r="F322" s="93" t="s">
        <v>1180</v>
      </c>
      <c r="G322" s="72" t="s">
        <v>238</v>
      </c>
      <c r="H322" s="72" t="s">
        <v>1181</v>
      </c>
      <c r="I322" s="167">
        <v>36</v>
      </c>
      <c r="J322" s="167">
        <v>36</v>
      </c>
      <c r="K322" s="167"/>
      <c r="L322" s="40" t="s">
        <v>136</v>
      </c>
      <c r="M322" s="167">
        <v>389</v>
      </c>
      <c r="N322" s="167">
        <v>73</v>
      </c>
      <c r="O322" s="118" t="s">
        <v>1182</v>
      </c>
      <c r="P322" s="72" t="s">
        <v>238</v>
      </c>
      <c r="Q322" s="47" t="s">
        <v>175</v>
      </c>
    </row>
    <row r="323" s="16" customFormat="1" ht="84" customHeight="1" spans="1:17">
      <c r="A323" s="40" t="s">
        <v>58</v>
      </c>
      <c r="B323" s="40" t="s">
        <v>148</v>
      </c>
      <c r="C323" s="154" t="s">
        <v>62</v>
      </c>
      <c r="D323" s="40"/>
      <c r="E323" s="40" t="s">
        <v>1183</v>
      </c>
      <c r="F323" s="71" t="s">
        <v>1184</v>
      </c>
      <c r="G323" s="40" t="s">
        <v>238</v>
      </c>
      <c r="H323" s="40" t="s">
        <v>239</v>
      </c>
      <c r="I323" s="44">
        <v>98</v>
      </c>
      <c r="J323" s="44">
        <v>98</v>
      </c>
      <c r="K323" s="40"/>
      <c r="L323" s="40" t="s">
        <v>136</v>
      </c>
      <c r="M323" s="44">
        <v>378</v>
      </c>
      <c r="N323" s="44">
        <v>72</v>
      </c>
      <c r="O323" s="71" t="s">
        <v>1185</v>
      </c>
      <c r="P323" s="40" t="s">
        <v>238</v>
      </c>
      <c r="Q323" s="47" t="s">
        <v>175</v>
      </c>
    </row>
    <row r="324" s="16" customFormat="1" ht="73" customHeight="1" spans="1:17">
      <c r="A324" s="40" t="s">
        <v>58</v>
      </c>
      <c r="B324" s="40" t="s">
        <v>148</v>
      </c>
      <c r="C324" s="154" t="s">
        <v>62</v>
      </c>
      <c r="D324" s="40"/>
      <c r="E324" s="40" t="s">
        <v>1186</v>
      </c>
      <c r="F324" s="71" t="s">
        <v>234</v>
      </c>
      <c r="G324" s="40" t="s">
        <v>230</v>
      </c>
      <c r="H324" s="40" t="s">
        <v>446</v>
      </c>
      <c r="I324" s="44">
        <v>70</v>
      </c>
      <c r="J324" s="44">
        <v>70</v>
      </c>
      <c r="K324" s="40"/>
      <c r="L324" s="40" t="s">
        <v>136</v>
      </c>
      <c r="M324" s="44">
        <v>257</v>
      </c>
      <c r="N324" s="44">
        <v>42</v>
      </c>
      <c r="O324" s="71" t="s">
        <v>1187</v>
      </c>
      <c r="P324" s="40" t="s">
        <v>230</v>
      </c>
      <c r="Q324" s="47" t="s">
        <v>175</v>
      </c>
    </row>
    <row r="325" s="16" customFormat="1" ht="73" customHeight="1" spans="1:17">
      <c r="A325" s="81" t="s">
        <v>58</v>
      </c>
      <c r="B325" s="81" t="s">
        <v>148</v>
      </c>
      <c r="C325" s="145" t="s">
        <v>62</v>
      </c>
      <c r="D325" s="81"/>
      <c r="E325" s="81" t="s">
        <v>1188</v>
      </c>
      <c r="F325" s="156" t="s">
        <v>1189</v>
      </c>
      <c r="G325" s="81" t="s">
        <v>264</v>
      </c>
      <c r="H325" s="81" t="s">
        <v>1190</v>
      </c>
      <c r="I325" s="81">
        <v>42</v>
      </c>
      <c r="J325" s="81">
        <v>42</v>
      </c>
      <c r="K325" s="81"/>
      <c r="L325" s="81" t="s">
        <v>136</v>
      </c>
      <c r="M325" s="81">
        <v>238</v>
      </c>
      <c r="N325" s="81">
        <v>51</v>
      </c>
      <c r="O325" s="156" t="s">
        <v>1191</v>
      </c>
      <c r="P325" s="81" t="s">
        <v>264</v>
      </c>
      <c r="Q325" s="81" t="s">
        <v>175</v>
      </c>
    </row>
    <row r="326" s="16" customFormat="1" ht="73" customHeight="1" spans="1:17">
      <c r="A326" s="81" t="s">
        <v>58</v>
      </c>
      <c r="B326" s="81" t="s">
        <v>148</v>
      </c>
      <c r="C326" s="154" t="s">
        <v>62</v>
      </c>
      <c r="D326" s="81"/>
      <c r="E326" s="81" t="s">
        <v>1192</v>
      </c>
      <c r="F326" s="156" t="s">
        <v>1193</v>
      </c>
      <c r="G326" s="81" t="s">
        <v>264</v>
      </c>
      <c r="H326" s="81" t="s">
        <v>348</v>
      </c>
      <c r="I326" s="81">
        <v>84</v>
      </c>
      <c r="J326" s="81">
        <v>84</v>
      </c>
      <c r="K326" s="81"/>
      <c r="L326" s="81" t="s">
        <v>136</v>
      </c>
      <c r="M326" s="81">
        <v>426</v>
      </c>
      <c r="N326" s="81">
        <v>63</v>
      </c>
      <c r="O326" s="156" t="s">
        <v>1194</v>
      </c>
      <c r="P326" s="81" t="s">
        <v>264</v>
      </c>
      <c r="Q326" s="81" t="s">
        <v>175</v>
      </c>
    </row>
    <row r="327" s="16" customFormat="1" ht="73" customHeight="1" spans="1:17">
      <c r="A327" s="145" t="s">
        <v>58</v>
      </c>
      <c r="B327" s="145" t="s">
        <v>148</v>
      </c>
      <c r="C327" s="36" t="s">
        <v>62</v>
      </c>
      <c r="D327" s="157"/>
      <c r="E327" s="36" t="s">
        <v>1195</v>
      </c>
      <c r="F327" s="156" t="s">
        <v>234</v>
      </c>
      <c r="G327" s="36" t="s">
        <v>291</v>
      </c>
      <c r="H327" s="36" t="s">
        <v>1196</v>
      </c>
      <c r="I327" s="36">
        <v>70</v>
      </c>
      <c r="J327" s="36">
        <v>70</v>
      </c>
      <c r="K327" s="147"/>
      <c r="L327" s="36" t="s">
        <v>136</v>
      </c>
      <c r="M327" s="36">
        <v>831</v>
      </c>
      <c r="N327" s="36">
        <v>35</v>
      </c>
      <c r="O327" s="156" t="s">
        <v>1197</v>
      </c>
      <c r="P327" s="36" t="s">
        <v>291</v>
      </c>
      <c r="Q327" s="42" t="s">
        <v>175</v>
      </c>
    </row>
    <row r="328" s="16" customFormat="1" ht="73" customHeight="1" spans="1:17">
      <c r="A328" s="145" t="s">
        <v>58</v>
      </c>
      <c r="B328" s="145" t="s">
        <v>148</v>
      </c>
      <c r="C328" s="154" t="s">
        <v>62</v>
      </c>
      <c r="D328" s="158"/>
      <c r="E328" s="145" t="s">
        <v>1198</v>
      </c>
      <c r="F328" s="159" t="s">
        <v>1199</v>
      </c>
      <c r="G328" s="145" t="s">
        <v>291</v>
      </c>
      <c r="H328" s="145" t="s">
        <v>390</v>
      </c>
      <c r="I328" s="145">
        <v>33</v>
      </c>
      <c r="J328" s="145">
        <v>33</v>
      </c>
      <c r="K328" s="145"/>
      <c r="L328" s="145" t="s">
        <v>136</v>
      </c>
      <c r="M328" s="145">
        <v>503</v>
      </c>
      <c r="N328" s="145">
        <v>61</v>
      </c>
      <c r="O328" s="156" t="s">
        <v>1200</v>
      </c>
      <c r="P328" s="145" t="s">
        <v>291</v>
      </c>
      <c r="Q328" s="42" t="s">
        <v>175</v>
      </c>
    </row>
    <row r="329" s="16" customFormat="1" ht="73" customHeight="1" spans="1:17">
      <c r="A329" s="49" t="s">
        <v>58</v>
      </c>
      <c r="B329" s="50" t="s">
        <v>148</v>
      </c>
      <c r="C329" s="154" t="s">
        <v>62</v>
      </c>
      <c r="D329" s="40"/>
      <c r="E329" s="49" t="s">
        <v>1201</v>
      </c>
      <c r="F329" s="65" t="s">
        <v>1202</v>
      </c>
      <c r="G329" s="49" t="s">
        <v>202</v>
      </c>
      <c r="H329" s="34" t="s">
        <v>398</v>
      </c>
      <c r="I329" s="49">
        <v>84</v>
      </c>
      <c r="J329" s="49">
        <v>84</v>
      </c>
      <c r="K329" s="49"/>
      <c r="L329" s="50" t="s">
        <v>136</v>
      </c>
      <c r="M329" s="34">
        <v>344</v>
      </c>
      <c r="N329" s="34">
        <v>54</v>
      </c>
      <c r="O329" s="65" t="s">
        <v>1203</v>
      </c>
      <c r="P329" s="49" t="s">
        <v>202</v>
      </c>
      <c r="Q329" s="34" t="s">
        <v>175</v>
      </c>
    </row>
    <row r="330" s="16" customFormat="1" ht="73" customHeight="1" spans="1:17">
      <c r="A330" s="49" t="s">
        <v>58</v>
      </c>
      <c r="B330" s="50" t="s">
        <v>148</v>
      </c>
      <c r="C330" s="83" t="s">
        <v>62</v>
      </c>
      <c r="D330" s="40"/>
      <c r="E330" s="49" t="s">
        <v>1204</v>
      </c>
      <c r="F330" s="65" t="s">
        <v>1159</v>
      </c>
      <c r="G330" s="49" t="s">
        <v>202</v>
      </c>
      <c r="H330" s="34" t="s">
        <v>406</v>
      </c>
      <c r="I330" s="49">
        <v>42</v>
      </c>
      <c r="J330" s="49">
        <v>42</v>
      </c>
      <c r="K330" s="49"/>
      <c r="L330" s="50" t="s">
        <v>136</v>
      </c>
      <c r="M330" s="34">
        <v>378</v>
      </c>
      <c r="N330" s="34">
        <v>32</v>
      </c>
      <c r="O330" s="65" t="s">
        <v>1205</v>
      </c>
      <c r="P330" s="49" t="s">
        <v>202</v>
      </c>
      <c r="Q330" s="34" t="s">
        <v>175</v>
      </c>
    </row>
    <row r="331" s="16" customFormat="1" ht="73" customHeight="1" spans="1:17">
      <c r="A331" s="49" t="s">
        <v>58</v>
      </c>
      <c r="B331" s="34" t="s">
        <v>148</v>
      </c>
      <c r="C331" s="40" t="s">
        <v>62</v>
      </c>
      <c r="D331" s="40"/>
      <c r="E331" s="50" t="s">
        <v>1206</v>
      </c>
      <c r="F331" s="51" t="s">
        <v>1159</v>
      </c>
      <c r="G331" s="50" t="s">
        <v>275</v>
      </c>
      <c r="H331" s="50" t="s">
        <v>1207</v>
      </c>
      <c r="I331" s="35">
        <v>42</v>
      </c>
      <c r="J331" s="35">
        <v>42</v>
      </c>
      <c r="K331" s="35"/>
      <c r="L331" s="50" t="s">
        <v>136</v>
      </c>
      <c r="M331" s="35">
        <v>421</v>
      </c>
      <c r="N331" s="35">
        <v>73</v>
      </c>
      <c r="O331" s="78" t="s">
        <v>1208</v>
      </c>
      <c r="P331" s="50" t="s">
        <v>275</v>
      </c>
      <c r="Q331" s="40" t="s">
        <v>175</v>
      </c>
    </row>
    <row r="332" s="16" customFormat="1" ht="73" customHeight="1" spans="1:17">
      <c r="A332" s="49" t="s">
        <v>58</v>
      </c>
      <c r="B332" s="34" t="s">
        <v>148</v>
      </c>
      <c r="C332" s="40" t="s">
        <v>62</v>
      </c>
      <c r="D332" s="34"/>
      <c r="E332" s="50" t="s">
        <v>1004</v>
      </c>
      <c r="F332" s="66" t="s">
        <v>1209</v>
      </c>
      <c r="G332" s="44" t="s">
        <v>275</v>
      </c>
      <c r="H332" s="34" t="s">
        <v>564</v>
      </c>
      <c r="I332" s="49">
        <v>84</v>
      </c>
      <c r="J332" s="49">
        <v>84</v>
      </c>
      <c r="K332" s="44"/>
      <c r="L332" s="34" t="s">
        <v>136</v>
      </c>
      <c r="M332" s="49">
        <v>496</v>
      </c>
      <c r="N332" s="49">
        <v>48</v>
      </c>
      <c r="O332" s="66" t="s">
        <v>1210</v>
      </c>
      <c r="P332" s="44" t="s">
        <v>275</v>
      </c>
      <c r="Q332" s="40" t="s">
        <v>175</v>
      </c>
    </row>
    <row r="333" s="16" customFormat="1" ht="73" customHeight="1" spans="1:17">
      <c r="A333" s="49" t="s">
        <v>58</v>
      </c>
      <c r="B333" s="34" t="s">
        <v>148</v>
      </c>
      <c r="C333" s="40" t="s">
        <v>62</v>
      </c>
      <c r="D333" s="36"/>
      <c r="E333" s="36" t="s">
        <v>1211</v>
      </c>
      <c r="F333" s="42" t="s">
        <v>234</v>
      </c>
      <c r="G333" s="36" t="s">
        <v>249</v>
      </c>
      <c r="H333" s="36" t="s">
        <v>1212</v>
      </c>
      <c r="I333" s="36">
        <v>70</v>
      </c>
      <c r="J333" s="36">
        <v>70</v>
      </c>
      <c r="K333" s="36"/>
      <c r="L333" s="40" t="s">
        <v>136</v>
      </c>
      <c r="M333" s="36">
        <v>469</v>
      </c>
      <c r="N333" s="36">
        <v>81</v>
      </c>
      <c r="O333" s="42" t="s">
        <v>1213</v>
      </c>
      <c r="P333" s="36" t="s">
        <v>249</v>
      </c>
      <c r="Q333" s="40" t="s">
        <v>175</v>
      </c>
    </row>
    <row r="334" s="16" customFormat="1" ht="73" customHeight="1" spans="1:17">
      <c r="A334" s="145" t="s">
        <v>58</v>
      </c>
      <c r="B334" s="145" t="s">
        <v>148</v>
      </c>
      <c r="C334" s="40" t="s">
        <v>62</v>
      </c>
      <c r="D334" s="145"/>
      <c r="E334" s="145" t="s">
        <v>1214</v>
      </c>
      <c r="F334" s="158" t="s">
        <v>1215</v>
      </c>
      <c r="G334" s="145" t="s">
        <v>249</v>
      </c>
      <c r="H334" s="145" t="s">
        <v>953</v>
      </c>
      <c r="I334" s="145">
        <v>49</v>
      </c>
      <c r="J334" s="145">
        <v>49</v>
      </c>
      <c r="K334" s="145"/>
      <c r="L334" s="40" t="s">
        <v>136</v>
      </c>
      <c r="M334" s="145">
        <v>595</v>
      </c>
      <c r="N334" s="145">
        <v>117</v>
      </c>
      <c r="O334" s="42" t="s">
        <v>1216</v>
      </c>
      <c r="P334" s="145" t="s">
        <v>249</v>
      </c>
      <c r="Q334" s="40" t="s">
        <v>175</v>
      </c>
    </row>
    <row r="335" s="16" customFormat="1" ht="73" customHeight="1" spans="1:17">
      <c r="A335" s="145" t="s">
        <v>58</v>
      </c>
      <c r="B335" s="145" t="s">
        <v>148</v>
      </c>
      <c r="C335" s="40" t="s">
        <v>62</v>
      </c>
      <c r="D335" s="160"/>
      <c r="E335" s="145" t="s">
        <v>1217</v>
      </c>
      <c r="F335" s="158" t="s">
        <v>234</v>
      </c>
      <c r="G335" s="40" t="s">
        <v>222</v>
      </c>
      <c r="H335" s="145" t="s">
        <v>377</v>
      </c>
      <c r="I335" s="145">
        <v>70</v>
      </c>
      <c r="J335" s="44">
        <v>70</v>
      </c>
      <c r="K335" s="145"/>
      <c r="L335" s="145" t="s">
        <v>136</v>
      </c>
      <c r="M335" s="44">
        <v>311</v>
      </c>
      <c r="N335" s="145">
        <v>61</v>
      </c>
      <c r="O335" s="42" t="s">
        <v>1218</v>
      </c>
      <c r="P335" s="40" t="s">
        <v>222</v>
      </c>
      <c r="Q335" s="40" t="s">
        <v>175</v>
      </c>
    </row>
    <row r="336" s="16" customFormat="1" ht="73" customHeight="1" spans="1:17">
      <c r="A336" s="36" t="s">
        <v>58</v>
      </c>
      <c r="B336" s="36" t="s">
        <v>148</v>
      </c>
      <c r="C336" s="40" t="s">
        <v>62</v>
      </c>
      <c r="D336" s="36"/>
      <c r="E336" s="36" t="s">
        <v>1219</v>
      </c>
      <c r="F336" s="158" t="s">
        <v>1202</v>
      </c>
      <c r="G336" s="36" t="s">
        <v>317</v>
      </c>
      <c r="H336" s="36" t="s">
        <v>668</v>
      </c>
      <c r="I336" s="36">
        <v>84</v>
      </c>
      <c r="J336" s="36">
        <v>84</v>
      </c>
      <c r="K336" s="36"/>
      <c r="L336" s="145" t="s">
        <v>136</v>
      </c>
      <c r="M336" s="36">
        <v>432</v>
      </c>
      <c r="N336" s="36">
        <v>70</v>
      </c>
      <c r="O336" s="78" t="s">
        <v>1220</v>
      </c>
      <c r="P336" s="36" t="s">
        <v>317</v>
      </c>
      <c r="Q336" s="34" t="s">
        <v>175</v>
      </c>
    </row>
    <row r="337" s="16" customFormat="1" ht="73" customHeight="1" spans="1:17">
      <c r="A337" s="47" t="s">
        <v>58</v>
      </c>
      <c r="B337" s="47" t="s">
        <v>148</v>
      </c>
      <c r="C337" s="47" t="s">
        <v>62</v>
      </c>
      <c r="D337" s="47"/>
      <c r="E337" s="47" t="s">
        <v>1221</v>
      </c>
      <c r="F337" s="37" t="s">
        <v>1184</v>
      </c>
      <c r="G337" s="47" t="s">
        <v>574</v>
      </c>
      <c r="H337" s="47" t="s">
        <v>1222</v>
      </c>
      <c r="I337" s="47">
        <v>98</v>
      </c>
      <c r="J337" s="47">
        <v>98</v>
      </c>
      <c r="K337" s="47"/>
      <c r="L337" s="47" t="s">
        <v>136</v>
      </c>
      <c r="M337" s="47">
        <v>181</v>
      </c>
      <c r="N337" s="47">
        <v>126</v>
      </c>
      <c r="O337" s="37" t="s">
        <v>1223</v>
      </c>
      <c r="P337" s="47" t="s">
        <v>574</v>
      </c>
      <c r="Q337" s="47" t="s">
        <v>175</v>
      </c>
    </row>
    <row r="338" s="16" customFormat="1" ht="73" customHeight="1" spans="1:17">
      <c r="A338" s="47" t="s">
        <v>58</v>
      </c>
      <c r="B338" s="47" t="s">
        <v>148</v>
      </c>
      <c r="C338" s="47" t="s">
        <v>62</v>
      </c>
      <c r="D338" s="47"/>
      <c r="E338" s="47" t="s">
        <v>1224</v>
      </c>
      <c r="F338" s="37" t="s">
        <v>1225</v>
      </c>
      <c r="G338" s="47" t="s">
        <v>574</v>
      </c>
      <c r="H338" s="47" t="s">
        <v>1226</v>
      </c>
      <c r="I338" s="47">
        <v>80</v>
      </c>
      <c r="J338" s="47">
        <v>80</v>
      </c>
      <c r="K338" s="47"/>
      <c r="L338" s="47" t="s">
        <v>136</v>
      </c>
      <c r="M338" s="47">
        <v>429</v>
      </c>
      <c r="N338" s="47">
        <v>69</v>
      </c>
      <c r="O338" s="37" t="s">
        <v>1227</v>
      </c>
      <c r="P338" s="47" t="s">
        <v>574</v>
      </c>
      <c r="Q338" s="47" t="s">
        <v>175</v>
      </c>
    </row>
    <row r="339" s="16" customFormat="1" ht="73" customHeight="1" spans="1:17">
      <c r="A339" s="47" t="s">
        <v>58</v>
      </c>
      <c r="B339" s="47" t="s">
        <v>148</v>
      </c>
      <c r="C339" s="47" t="s">
        <v>62</v>
      </c>
      <c r="D339" s="47"/>
      <c r="E339" s="47" t="s">
        <v>1228</v>
      </c>
      <c r="F339" s="37" t="s">
        <v>1184</v>
      </c>
      <c r="G339" s="47" t="s">
        <v>338</v>
      </c>
      <c r="H339" s="47" t="s">
        <v>836</v>
      </c>
      <c r="I339" s="47">
        <v>98</v>
      </c>
      <c r="J339" s="47">
        <v>98</v>
      </c>
      <c r="K339" s="47"/>
      <c r="L339" s="47" t="s">
        <v>136</v>
      </c>
      <c r="M339" s="47">
        <v>398</v>
      </c>
      <c r="N339" s="47">
        <v>34</v>
      </c>
      <c r="O339" s="37" t="s">
        <v>1229</v>
      </c>
      <c r="P339" s="47" t="s">
        <v>338</v>
      </c>
      <c r="Q339" s="47" t="s">
        <v>175</v>
      </c>
    </row>
    <row r="340" s="16" customFormat="1" ht="73" customHeight="1" spans="1:17">
      <c r="A340" s="47" t="s">
        <v>58</v>
      </c>
      <c r="B340" s="145" t="s">
        <v>148</v>
      </c>
      <c r="C340" s="47" t="s">
        <v>62</v>
      </c>
      <c r="D340" s="145"/>
      <c r="E340" s="145" t="s">
        <v>1230</v>
      </c>
      <c r="F340" s="158" t="s">
        <v>1231</v>
      </c>
      <c r="G340" s="47" t="s">
        <v>421</v>
      </c>
      <c r="H340" s="47" t="s">
        <v>457</v>
      </c>
      <c r="I340" s="145">
        <v>70</v>
      </c>
      <c r="J340" s="145">
        <v>70</v>
      </c>
      <c r="K340" s="145"/>
      <c r="L340" s="145" t="s">
        <v>136</v>
      </c>
      <c r="M340" s="145">
        <v>392</v>
      </c>
      <c r="N340" s="127">
        <v>2</v>
      </c>
      <c r="O340" s="158" t="s">
        <v>1232</v>
      </c>
      <c r="P340" s="47" t="s">
        <v>421</v>
      </c>
      <c r="Q340" s="47" t="s">
        <v>175</v>
      </c>
    </row>
    <row r="341" s="16" customFormat="1" ht="73" customHeight="1" spans="1:17">
      <c r="A341" s="47" t="s">
        <v>58</v>
      </c>
      <c r="B341" s="145" t="s">
        <v>148</v>
      </c>
      <c r="C341" s="47" t="s">
        <v>62</v>
      </c>
      <c r="D341" s="34"/>
      <c r="E341" s="134" t="s">
        <v>1233</v>
      </c>
      <c r="F341" s="132" t="s">
        <v>1234</v>
      </c>
      <c r="G341" s="134" t="s">
        <v>207</v>
      </c>
      <c r="H341" s="134" t="s">
        <v>542</v>
      </c>
      <c r="I341" s="134">
        <v>45</v>
      </c>
      <c r="J341" s="134">
        <v>45</v>
      </c>
      <c r="K341" s="134"/>
      <c r="L341" s="134" t="s">
        <v>136</v>
      </c>
      <c r="M341" s="134">
        <v>473</v>
      </c>
      <c r="N341" s="134">
        <v>135</v>
      </c>
      <c r="O341" s="132" t="s">
        <v>1235</v>
      </c>
      <c r="P341" s="134" t="s">
        <v>207</v>
      </c>
      <c r="Q341" s="34" t="s">
        <v>175</v>
      </c>
    </row>
    <row r="342" s="16" customFormat="1" ht="73" customHeight="1" spans="1:17">
      <c r="A342" s="36" t="s">
        <v>58</v>
      </c>
      <c r="B342" s="36" t="s">
        <v>148</v>
      </c>
      <c r="C342" s="47" t="s">
        <v>62</v>
      </c>
      <c r="D342" s="84"/>
      <c r="E342" s="36" t="s">
        <v>1236</v>
      </c>
      <c r="F342" s="42" t="s">
        <v>218</v>
      </c>
      <c r="G342" s="36" t="s">
        <v>475</v>
      </c>
      <c r="H342" s="36" t="s">
        <v>1237</v>
      </c>
      <c r="I342" s="145">
        <v>70</v>
      </c>
      <c r="J342" s="145">
        <v>70</v>
      </c>
      <c r="K342" s="168"/>
      <c r="L342" s="47" t="s">
        <v>136</v>
      </c>
      <c r="M342" s="145">
        <v>284</v>
      </c>
      <c r="N342" s="145">
        <v>33</v>
      </c>
      <c r="O342" s="132" t="s">
        <v>1238</v>
      </c>
      <c r="P342" s="36" t="s">
        <v>475</v>
      </c>
      <c r="Q342" s="47" t="s">
        <v>175</v>
      </c>
    </row>
    <row r="343" s="16" customFormat="1" ht="73" customHeight="1" spans="1:17">
      <c r="A343" s="145" t="s">
        <v>58</v>
      </c>
      <c r="B343" s="49" t="s">
        <v>148</v>
      </c>
      <c r="C343" s="34" t="s">
        <v>62</v>
      </c>
      <c r="D343" s="34"/>
      <c r="E343" s="34" t="s">
        <v>1239</v>
      </c>
      <c r="F343" s="65" t="s">
        <v>1240</v>
      </c>
      <c r="G343" s="35" t="s">
        <v>475</v>
      </c>
      <c r="H343" s="34" t="s">
        <v>1038</v>
      </c>
      <c r="I343" s="34">
        <v>28</v>
      </c>
      <c r="J343" s="34">
        <v>28</v>
      </c>
      <c r="K343" s="34"/>
      <c r="L343" s="34" t="s">
        <v>136</v>
      </c>
      <c r="M343" s="34">
        <v>160</v>
      </c>
      <c r="N343" s="34">
        <v>20</v>
      </c>
      <c r="O343" s="65" t="s">
        <v>1241</v>
      </c>
      <c r="P343" s="35" t="s">
        <v>475</v>
      </c>
      <c r="Q343" s="47" t="s">
        <v>175</v>
      </c>
    </row>
    <row r="344" s="16" customFormat="1" ht="73" customHeight="1" spans="1:17">
      <c r="A344" s="145" t="s">
        <v>58</v>
      </c>
      <c r="B344" s="49" t="s">
        <v>148</v>
      </c>
      <c r="C344" s="34" t="s">
        <v>62</v>
      </c>
      <c r="D344" s="40"/>
      <c r="E344" s="34" t="s">
        <v>1242</v>
      </c>
      <c r="F344" s="42" t="s">
        <v>218</v>
      </c>
      <c r="G344" s="34" t="s">
        <v>426</v>
      </c>
      <c r="H344" s="34" t="s">
        <v>592</v>
      </c>
      <c r="I344" s="145">
        <v>70</v>
      </c>
      <c r="J344" s="145">
        <v>70</v>
      </c>
      <c r="K344" s="34"/>
      <c r="L344" s="44" t="s">
        <v>136</v>
      </c>
      <c r="M344" s="34">
        <v>667</v>
      </c>
      <c r="N344" s="34">
        <v>99</v>
      </c>
      <c r="O344" s="65" t="s">
        <v>1243</v>
      </c>
      <c r="P344" s="34" t="s">
        <v>426</v>
      </c>
      <c r="Q344" s="47" t="s">
        <v>175</v>
      </c>
    </row>
    <row r="345" s="16" customFormat="1" ht="73" customHeight="1" spans="1:17">
      <c r="A345" s="34" t="s">
        <v>58</v>
      </c>
      <c r="B345" s="49" t="s">
        <v>148</v>
      </c>
      <c r="C345" s="34" t="s">
        <v>62</v>
      </c>
      <c r="D345" s="34"/>
      <c r="E345" s="34" t="s">
        <v>1244</v>
      </c>
      <c r="F345" s="42" t="s">
        <v>1193</v>
      </c>
      <c r="G345" s="34" t="s">
        <v>426</v>
      </c>
      <c r="H345" s="34" t="s">
        <v>1245</v>
      </c>
      <c r="I345" s="34">
        <v>84</v>
      </c>
      <c r="J345" s="34">
        <v>84</v>
      </c>
      <c r="K345" s="34"/>
      <c r="L345" s="34" t="s">
        <v>136</v>
      </c>
      <c r="M345" s="34">
        <v>250</v>
      </c>
      <c r="N345" s="34">
        <v>26</v>
      </c>
      <c r="O345" s="65" t="s">
        <v>1246</v>
      </c>
      <c r="P345" s="34" t="s">
        <v>426</v>
      </c>
      <c r="Q345" s="47" t="s">
        <v>175</v>
      </c>
    </row>
    <row r="346" s="6" customFormat="1" ht="90" customHeight="1" spans="1:17">
      <c r="A346" s="34" t="s">
        <v>13</v>
      </c>
      <c r="B346" s="40" t="s">
        <v>23</v>
      </c>
      <c r="C346" s="40" t="s">
        <v>25</v>
      </c>
      <c r="D346" s="40"/>
      <c r="E346" s="35" t="s">
        <v>1247</v>
      </c>
      <c r="F346" s="161" t="s">
        <v>1248</v>
      </c>
      <c r="G346" s="34" t="s">
        <v>222</v>
      </c>
      <c r="H346" s="34" t="s">
        <v>1249</v>
      </c>
      <c r="I346" s="38">
        <v>205</v>
      </c>
      <c r="J346" s="38">
        <v>205</v>
      </c>
      <c r="K346" s="40"/>
      <c r="L346" s="34" t="s">
        <v>136</v>
      </c>
      <c r="M346" s="34">
        <v>568</v>
      </c>
      <c r="N346" s="34">
        <v>45</v>
      </c>
      <c r="O346" s="169" t="s">
        <v>1250</v>
      </c>
      <c r="P346" s="34" t="s">
        <v>222</v>
      </c>
      <c r="Q346" s="34" t="s">
        <v>138</v>
      </c>
    </row>
    <row r="347" s="6" customFormat="1" ht="90" customHeight="1" spans="1:17">
      <c r="A347" s="34" t="s">
        <v>13</v>
      </c>
      <c r="B347" s="40" t="s">
        <v>15</v>
      </c>
      <c r="C347" s="40" t="s">
        <v>19</v>
      </c>
      <c r="D347" s="40"/>
      <c r="E347" s="40" t="s">
        <v>1251</v>
      </c>
      <c r="F347" s="37" t="s">
        <v>1252</v>
      </c>
      <c r="G347" s="40" t="s">
        <v>230</v>
      </c>
      <c r="H347" s="40" t="s">
        <v>1253</v>
      </c>
      <c r="I347" s="44">
        <v>97</v>
      </c>
      <c r="J347" s="44">
        <v>97</v>
      </c>
      <c r="K347" s="40"/>
      <c r="L347" s="35" t="s">
        <v>136</v>
      </c>
      <c r="M347" s="35">
        <v>458</v>
      </c>
      <c r="N347" s="35">
        <v>100</v>
      </c>
      <c r="O347" s="51" t="s">
        <v>1254</v>
      </c>
      <c r="P347" s="40" t="s">
        <v>230</v>
      </c>
      <c r="Q347" s="35" t="s">
        <v>138</v>
      </c>
    </row>
    <row r="348" s="6" customFormat="1" ht="68" customHeight="1" spans="1:17">
      <c r="A348" s="34" t="s">
        <v>13</v>
      </c>
      <c r="B348" s="34" t="s">
        <v>15</v>
      </c>
      <c r="C348" s="40" t="s">
        <v>22</v>
      </c>
      <c r="D348" s="40"/>
      <c r="E348" s="34" t="s">
        <v>1255</v>
      </c>
      <c r="F348" s="65" t="s">
        <v>1256</v>
      </c>
      <c r="G348" s="34" t="s">
        <v>574</v>
      </c>
      <c r="H348" s="34" t="s">
        <v>575</v>
      </c>
      <c r="I348" s="34">
        <v>285</v>
      </c>
      <c r="J348" s="34">
        <v>285</v>
      </c>
      <c r="K348" s="40"/>
      <c r="L348" s="35" t="s">
        <v>136</v>
      </c>
      <c r="M348" s="34">
        <v>581</v>
      </c>
      <c r="N348" s="34">
        <v>155</v>
      </c>
      <c r="O348" s="65" t="s">
        <v>1257</v>
      </c>
      <c r="P348" s="34" t="s">
        <v>574</v>
      </c>
      <c r="Q348" s="142" t="s">
        <v>175</v>
      </c>
    </row>
    <row r="349" s="17" customFormat="1" ht="43" customHeight="1" spans="1:17">
      <c r="A349" s="34" t="s">
        <v>114</v>
      </c>
      <c r="B349" s="34" t="s">
        <v>114</v>
      </c>
      <c r="C349" s="34" t="s">
        <v>114</v>
      </c>
      <c r="D349" s="34"/>
      <c r="E349" s="34" t="s">
        <v>1258</v>
      </c>
      <c r="F349" s="51" t="s">
        <v>807</v>
      </c>
      <c r="G349" s="35" t="s">
        <v>135</v>
      </c>
      <c r="H349" s="35" t="s">
        <v>135</v>
      </c>
      <c r="I349" s="55">
        <v>45</v>
      </c>
      <c r="J349" s="34">
        <v>45</v>
      </c>
      <c r="K349" s="34"/>
      <c r="L349" s="34" t="s">
        <v>136</v>
      </c>
      <c r="M349" s="34">
        <v>1000</v>
      </c>
      <c r="N349" s="34">
        <v>1000</v>
      </c>
      <c r="O349" s="51" t="s">
        <v>1259</v>
      </c>
      <c r="P349" s="35" t="s">
        <v>175</v>
      </c>
      <c r="Q349" s="35" t="s">
        <v>175</v>
      </c>
    </row>
    <row r="350" s="17" customFormat="1" ht="43" customHeight="1" spans="1:17">
      <c r="A350" s="34" t="s">
        <v>114</v>
      </c>
      <c r="B350" s="34" t="s">
        <v>114</v>
      </c>
      <c r="C350" s="34" t="s">
        <v>114</v>
      </c>
      <c r="D350" s="34"/>
      <c r="E350" s="34" t="s">
        <v>1260</v>
      </c>
      <c r="F350" s="51" t="s">
        <v>807</v>
      </c>
      <c r="G350" s="35" t="s">
        <v>135</v>
      </c>
      <c r="H350" s="35" t="s">
        <v>135</v>
      </c>
      <c r="I350" s="55">
        <v>14</v>
      </c>
      <c r="J350" s="34">
        <v>14</v>
      </c>
      <c r="K350" s="34"/>
      <c r="L350" s="34" t="s">
        <v>136</v>
      </c>
      <c r="M350" s="34">
        <v>1000</v>
      </c>
      <c r="N350" s="34">
        <v>1000</v>
      </c>
      <c r="O350" s="51" t="s">
        <v>1259</v>
      </c>
      <c r="P350" s="35" t="s">
        <v>175</v>
      </c>
      <c r="Q350" s="35" t="s">
        <v>175</v>
      </c>
    </row>
    <row r="351" s="17" customFormat="1" ht="43" customHeight="1" spans="1:17">
      <c r="A351" s="34" t="s">
        <v>114</v>
      </c>
      <c r="B351" s="34" t="s">
        <v>114</v>
      </c>
      <c r="C351" s="34" t="s">
        <v>114</v>
      </c>
      <c r="D351" s="34"/>
      <c r="E351" s="34" t="s">
        <v>1261</v>
      </c>
      <c r="F351" s="51" t="s">
        <v>807</v>
      </c>
      <c r="G351" s="35" t="s">
        <v>135</v>
      </c>
      <c r="H351" s="35" t="s">
        <v>135</v>
      </c>
      <c r="I351" s="55">
        <v>94</v>
      </c>
      <c r="J351" s="34">
        <v>94</v>
      </c>
      <c r="K351" s="34"/>
      <c r="L351" s="34" t="s">
        <v>136</v>
      </c>
      <c r="M351" s="34">
        <v>1000</v>
      </c>
      <c r="N351" s="34">
        <v>1000</v>
      </c>
      <c r="O351" s="51" t="s">
        <v>1259</v>
      </c>
      <c r="P351" s="35" t="s">
        <v>175</v>
      </c>
      <c r="Q351" s="35" t="s">
        <v>175</v>
      </c>
    </row>
    <row r="352" s="4" customFormat="1" ht="43" customHeight="1" spans="1:17">
      <c r="A352" s="34" t="s">
        <v>114</v>
      </c>
      <c r="B352" s="34" t="s">
        <v>114</v>
      </c>
      <c r="C352" s="34" t="s">
        <v>114</v>
      </c>
      <c r="D352" s="34"/>
      <c r="E352" s="34" t="s">
        <v>1262</v>
      </c>
      <c r="F352" s="51" t="s">
        <v>807</v>
      </c>
      <c r="G352" s="35" t="s">
        <v>135</v>
      </c>
      <c r="H352" s="35" t="s">
        <v>135</v>
      </c>
      <c r="I352" s="55">
        <v>170</v>
      </c>
      <c r="J352" s="34">
        <v>170</v>
      </c>
      <c r="K352" s="34"/>
      <c r="L352" s="34" t="s">
        <v>136</v>
      </c>
      <c r="M352" s="34">
        <v>1000</v>
      </c>
      <c r="N352" s="34">
        <v>1000</v>
      </c>
      <c r="O352" s="51" t="s">
        <v>1259</v>
      </c>
      <c r="P352" s="35" t="s">
        <v>175</v>
      </c>
      <c r="Q352" s="35" t="s">
        <v>175</v>
      </c>
    </row>
    <row r="353" s="5" customFormat="1" ht="41" customHeight="1" spans="1:17">
      <c r="A353" s="34" t="s">
        <v>84</v>
      </c>
      <c r="B353" s="34" t="s">
        <v>98</v>
      </c>
      <c r="C353" s="44" t="s">
        <v>99</v>
      </c>
      <c r="D353" s="162"/>
      <c r="E353" s="44" t="s">
        <v>1263</v>
      </c>
      <c r="F353" s="87" t="s">
        <v>1264</v>
      </c>
      <c r="G353" s="35" t="s">
        <v>135</v>
      </c>
      <c r="H353" s="35" t="s">
        <v>135</v>
      </c>
      <c r="I353" s="55">
        <v>4000</v>
      </c>
      <c r="J353" s="170"/>
      <c r="K353" s="44">
        <v>4000</v>
      </c>
      <c r="L353" s="44" t="s">
        <v>136</v>
      </c>
      <c r="M353" s="44" t="s">
        <v>1265</v>
      </c>
      <c r="N353" s="44"/>
      <c r="O353" s="87" t="s">
        <v>1266</v>
      </c>
      <c r="P353" s="35" t="s">
        <v>1267</v>
      </c>
      <c r="Q353" s="35" t="s">
        <v>1267</v>
      </c>
    </row>
    <row r="354" s="5" customFormat="1" ht="41" customHeight="1" spans="1:17">
      <c r="A354" s="34" t="s">
        <v>84</v>
      </c>
      <c r="B354" s="34" t="s">
        <v>98</v>
      </c>
      <c r="C354" s="44" t="s">
        <v>101</v>
      </c>
      <c r="D354" s="162"/>
      <c r="E354" s="44" t="s">
        <v>1268</v>
      </c>
      <c r="F354" s="87" t="s">
        <v>1269</v>
      </c>
      <c r="G354" s="35" t="s">
        <v>135</v>
      </c>
      <c r="H354" s="35" t="s">
        <v>135</v>
      </c>
      <c r="I354" s="55">
        <v>700</v>
      </c>
      <c r="J354" s="170"/>
      <c r="K354" s="44">
        <v>700</v>
      </c>
      <c r="L354" s="44" t="s">
        <v>136</v>
      </c>
      <c r="M354" s="44" t="s">
        <v>1270</v>
      </c>
      <c r="N354" s="44"/>
      <c r="O354" s="87" t="s">
        <v>1271</v>
      </c>
      <c r="P354" s="35" t="s">
        <v>1267</v>
      </c>
      <c r="Q354" s="35" t="s">
        <v>1267</v>
      </c>
    </row>
    <row r="355" s="5" customFormat="1" ht="41" customHeight="1" spans="1:17">
      <c r="A355" s="34" t="s">
        <v>84</v>
      </c>
      <c r="B355" s="34" t="s">
        <v>98</v>
      </c>
      <c r="C355" s="44" t="s">
        <v>103</v>
      </c>
      <c r="D355" s="162"/>
      <c r="E355" s="44" t="s">
        <v>1272</v>
      </c>
      <c r="F355" s="87" t="s">
        <v>1273</v>
      </c>
      <c r="G355" s="35" t="s">
        <v>135</v>
      </c>
      <c r="H355" s="35" t="s">
        <v>135</v>
      </c>
      <c r="I355" s="55">
        <v>680</v>
      </c>
      <c r="J355" s="170"/>
      <c r="K355" s="44">
        <v>680</v>
      </c>
      <c r="L355" s="44" t="s">
        <v>136</v>
      </c>
      <c r="M355" s="44" t="s">
        <v>1274</v>
      </c>
      <c r="N355" s="44"/>
      <c r="O355" s="87" t="s">
        <v>1275</v>
      </c>
      <c r="P355" s="35" t="s">
        <v>1267</v>
      </c>
      <c r="Q355" s="35" t="s">
        <v>1267</v>
      </c>
    </row>
    <row r="356" s="6" customFormat="1" ht="49" customHeight="1" spans="1:17">
      <c r="A356" s="50" t="s">
        <v>84</v>
      </c>
      <c r="B356" s="38" t="s">
        <v>87</v>
      </c>
      <c r="C356" s="50" t="s">
        <v>1276</v>
      </c>
      <c r="D356" s="112"/>
      <c r="E356" s="34" t="s">
        <v>1277</v>
      </c>
      <c r="F356" s="78" t="s">
        <v>1278</v>
      </c>
      <c r="G356" s="50" t="s">
        <v>135</v>
      </c>
      <c r="H356" s="50" t="s">
        <v>135</v>
      </c>
      <c r="I356" s="55">
        <v>37</v>
      </c>
      <c r="J356" s="112"/>
      <c r="K356" s="50">
        <v>37</v>
      </c>
      <c r="L356" s="38" t="s">
        <v>136</v>
      </c>
      <c r="M356" s="50">
        <v>495</v>
      </c>
      <c r="N356" s="50">
        <v>495</v>
      </c>
      <c r="O356" s="51" t="s">
        <v>1279</v>
      </c>
      <c r="P356" s="38" t="s">
        <v>1280</v>
      </c>
      <c r="Q356" s="38" t="s">
        <v>1280</v>
      </c>
    </row>
    <row r="357" s="6" customFormat="1" ht="49" customHeight="1" spans="1:17">
      <c r="A357" s="50" t="s">
        <v>84</v>
      </c>
      <c r="B357" s="38" t="s">
        <v>87</v>
      </c>
      <c r="C357" s="50" t="s">
        <v>1276</v>
      </c>
      <c r="D357" s="112"/>
      <c r="E357" s="34" t="s">
        <v>1281</v>
      </c>
      <c r="F357" s="78" t="s">
        <v>1282</v>
      </c>
      <c r="G357" s="50" t="s">
        <v>135</v>
      </c>
      <c r="H357" s="50" t="s">
        <v>135</v>
      </c>
      <c r="I357" s="55">
        <v>170</v>
      </c>
      <c r="J357" s="112"/>
      <c r="K357" s="50">
        <v>170</v>
      </c>
      <c r="L357" s="38" t="s">
        <v>136</v>
      </c>
      <c r="M357" s="50">
        <v>1100</v>
      </c>
      <c r="N357" s="50">
        <v>1100</v>
      </c>
      <c r="O357" s="51" t="s">
        <v>1283</v>
      </c>
      <c r="P357" s="38" t="s">
        <v>1280</v>
      </c>
      <c r="Q357" s="38" t="s">
        <v>1280</v>
      </c>
    </row>
    <row r="358" s="6" customFormat="1" ht="49" customHeight="1" spans="1:17">
      <c r="A358" s="50" t="s">
        <v>84</v>
      </c>
      <c r="B358" s="38" t="s">
        <v>87</v>
      </c>
      <c r="C358" s="50" t="s">
        <v>1276</v>
      </c>
      <c r="D358" s="112"/>
      <c r="E358" s="34" t="s">
        <v>1284</v>
      </c>
      <c r="F358" s="78" t="s">
        <v>1285</v>
      </c>
      <c r="G358" s="50" t="s">
        <v>135</v>
      </c>
      <c r="H358" s="50" t="s">
        <v>135</v>
      </c>
      <c r="I358" s="55">
        <v>190</v>
      </c>
      <c r="J358" s="112"/>
      <c r="K358" s="50">
        <v>190</v>
      </c>
      <c r="L358" s="38" t="s">
        <v>136</v>
      </c>
      <c r="M358" s="50">
        <v>1790</v>
      </c>
      <c r="N358" s="50">
        <v>1790</v>
      </c>
      <c r="O358" s="51" t="s">
        <v>1286</v>
      </c>
      <c r="P358" s="38" t="s">
        <v>1280</v>
      </c>
      <c r="Q358" s="38" t="s">
        <v>1280</v>
      </c>
    </row>
    <row r="359" s="6" customFormat="1" ht="49" customHeight="1" spans="1:17">
      <c r="A359" s="50" t="s">
        <v>84</v>
      </c>
      <c r="B359" s="38" t="s">
        <v>87</v>
      </c>
      <c r="C359" s="50" t="s">
        <v>1276</v>
      </c>
      <c r="D359" s="112"/>
      <c r="E359" s="34" t="s">
        <v>1287</v>
      </c>
      <c r="F359" s="78" t="s">
        <v>1288</v>
      </c>
      <c r="G359" s="50" t="s">
        <v>135</v>
      </c>
      <c r="H359" s="50" t="s">
        <v>135</v>
      </c>
      <c r="I359" s="55">
        <v>130</v>
      </c>
      <c r="J359" s="112"/>
      <c r="K359" s="50">
        <v>130</v>
      </c>
      <c r="L359" s="38" t="s">
        <v>136</v>
      </c>
      <c r="M359" s="50">
        <v>1200</v>
      </c>
      <c r="N359" s="50">
        <v>1200</v>
      </c>
      <c r="O359" s="51" t="s">
        <v>1289</v>
      </c>
      <c r="P359" s="38" t="s">
        <v>1280</v>
      </c>
      <c r="Q359" s="38" t="s">
        <v>1280</v>
      </c>
    </row>
    <row r="360" s="6" customFormat="1" ht="49" customHeight="1" spans="1:17">
      <c r="A360" s="50" t="s">
        <v>84</v>
      </c>
      <c r="B360" s="38" t="s">
        <v>87</v>
      </c>
      <c r="C360" s="50" t="s">
        <v>1276</v>
      </c>
      <c r="D360" s="112"/>
      <c r="E360" s="34" t="s">
        <v>1290</v>
      </c>
      <c r="F360" s="78" t="s">
        <v>1291</v>
      </c>
      <c r="G360" s="50" t="s">
        <v>135</v>
      </c>
      <c r="H360" s="50" t="s">
        <v>135</v>
      </c>
      <c r="I360" s="55">
        <v>17</v>
      </c>
      <c r="J360" s="112"/>
      <c r="K360" s="50">
        <v>17</v>
      </c>
      <c r="L360" s="38" t="s">
        <v>136</v>
      </c>
      <c r="M360" s="50">
        <v>120</v>
      </c>
      <c r="N360" s="50">
        <v>120</v>
      </c>
      <c r="O360" s="51" t="s">
        <v>1292</v>
      </c>
      <c r="P360" s="38" t="s">
        <v>1280</v>
      </c>
      <c r="Q360" s="38" t="s">
        <v>1280</v>
      </c>
    </row>
    <row r="361" s="6" customFormat="1" ht="49" customHeight="1" spans="1:17">
      <c r="A361" s="50" t="s">
        <v>84</v>
      </c>
      <c r="B361" s="38" t="s">
        <v>87</v>
      </c>
      <c r="C361" s="50" t="s">
        <v>1276</v>
      </c>
      <c r="D361" s="112"/>
      <c r="E361" s="34" t="s">
        <v>1293</v>
      </c>
      <c r="F361" s="78" t="s">
        <v>1294</v>
      </c>
      <c r="G361" s="50" t="s">
        <v>135</v>
      </c>
      <c r="H361" s="50" t="s">
        <v>135</v>
      </c>
      <c r="I361" s="55">
        <v>11</v>
      </c>
      <c r="J361" s="112"/>
      <c r="K361" s="50">
        <v>11</v>
      </c>
      <c r="L361" s="38" t="s">
        <v>136</v>
      </c>
      <c r="M361" s="50">
        <v>50</v>
      </c>
      <c r="N361" s="50">
        <v>50</v>
      </c>
      <c r="O361" s="51" t="s">
        <v>1295</v>
      </c>
      <c r="P361" s="38" t="s">
        <v>1280</v>
      </c>
      <c r="Q361" s="38" t="s">
        <v>1280</v>
      </c>
    </row>
    <row r="362" s="17" customFormat="1" ht="43" customHeight="1" spans="1:17">
      <c r="A362" s="34" t="s">
        <v>84</v>
      </c>
      <c r="B362" s="34" t="s">
        <v>91</v>
      </c>
      <c r="C362" s="34" t="s">
        <v>92</v>
      </c>
      <c r="D362" s="34"/>
      <c r="E362" s="34" t="s">
        <v>1296</v>
      </c>
      <c r="F362" s="65" t="s">
        <v>1297</v>
      </c>
      <c r="G362" s="35" t="s">
        <v>135</v>
      </c>
      <c r="H362" s="35" t="s">
        <v>135</v>
      </c>
      <c r="I362" s="55">
        <v>10.3</v>
      </c>
      <c r="J362" s="44"/>
      <c r="K362" s="44">
        <v>10.3</v>
      </c>
      <c r="L362" s="38" t="s">
        <v>136</v>
      </c>
      <c r="M362" s="34">
        <v>2000</v>
      </c>
      <c r="N362" s="35">
        <v>2000</v>
      </c>
      <c r="O362" s="51" t="s">
        <v>1298</v>
      </c>
      <c r="P362" s="35" t="s">
        <v>1299</v>
      </c>
      <c r="Q362" s="35" t="s">
        <v>1299</v>
      </c>
    </row>
    <row r="363" s="17" customFormat="1" ht="39" customHeight="1" spans="1:17">
      <c r="A363" s="34" t="s">
        <v>84</v>
      </c>
      <c r="B363" s="34" t="s">
        <v>85</v>
      </c>
      <c r="C363" s="40" t="s">
        <v>86</v>
      </c>
      <c r="D363" s="40"/>
      <c r="E363" s="98" t="s">
        <v>1300</v>
      </c>
      <c r="F363" s="65" t="s">
        <v>1301</v>
      </c>
      <c r="G363" s="35" t="s">
        <v>135</v>
      </c>
      <c r="H363" s="35" t="s">
        <v>135</v>
      </c>
      <c r="I363" s="55">
        <v>100</v>
      </c>
      <c r="J363" s="44"/>
      <c r="K363" s="44">
        <v>100</v>
      </c>
      <c r="L363" s="34" t="s">
        <v>136</v>
      </c>
      <c r="M363" s="35">
        <v>33</v>
      </c>
      <c r="N363" s="35">
        <v>33</v>
      </c>
      <c r="O363" s="51" t="s">
        <v>1302</v>
      </c>
      <c r="P363" s="35" t="s">
        <v>1303</v>
      </c>
      <c r="Q363" s="35" t="s">
        <v>1303</v>
      </c>
    </row>
    <row r="364" s="3" customFormat="1" ht="126" customHeight="1" spans="1:17">
      <c r="A364" s="34" t="s">
        <v>13</v>
      </c>
      <c r="B364" s="36" t="s">
        <v>15</v>
      </c>
      <c r="C364" s="36" t="s">
        <v>21</v>
      </c>
      <c r="D364" s="55"/>
      <c r="E364" s="36" t="s">
        <v>1304</v>
      </c>
      <c r="F364" s="42" t="s">
        <v>1305</v>
      </c>
      <c r="G364" s="36" t="s">
        <v>291</v>
      </c>
      <c r="H364" s="36" t="s">
        <v>390</v>
      </c>
      <c r="I364" s="55">
        <v>1000</v>
      </c>
      <c r="J364" s="36"/>
      <c r="K364" s="36">
        <v>1000</v>
      </c>
      <c r="L364" s="36" t="s">
        <v>136</v>
      </c>
      <c r="M364" s="36">
        <v>565</v>
      </c>
      <c r="N364" s="36">
        <v>62</v>
      </c>
      <c r="O364" s="42" t="s">
        <v>1306</v>
      </c>
      <c r="P364" s="36" t="s">
        <v>291</v>
      </c>
      <c r="Q364" s="142" t="s">
        <v>175</v>
      </c>
    </row>
    <row r="365" s="6" customFormat="1" ht="63" customHeight="1" spans="1:17">
      <c r="A365" s="34" t="s">
        <v>58</v>
      </c>
      <c r="B365" s="52" t="s">
        <v>68</v>
      </c>
      <c r="C365" s="69" t="s">
        <v>70</v>
      </c>
      <c r="D365" s="84"/>
      <c r="E365" s="163" t="s">
        <v>1307</v>
      </c>
      <c r="F365" s="164" t="s">
        <v>1308</v>
      </c>
      <c r="G365" s="69" t="s">
        <v>230</v>
      </c>
      <c r="H365" s="69" t="s">
        <v>1309</v>
      </c>
      <c r="I365" s="55">
        <v>2500</v>
      </c>
      <c r="J365" s="69"/>
      <c r="K365" s="69">
        <v>2500</v>
      </c>
      <c r="L365" s="107" t="s">
        <v>136</v>
      </c>
      <c r="M365" s="171">
        <v>1365</v>
      </c>
      <c r="N365" s="171">
        <v>205</v>
      </c>
      <c r="O365" s="165" t="s">
        <v>1310</v>
      </c>
      <c r="P365" s="69" t="s">
        <v>230</v>
      </c>
      <c r="Q365" s="142" t="s">
        <v>175</v>
      </c>
    </row>
    <row r="366" s="6" customFormat="1" ht="235" customHeight="1" spans="1:17">
      <c r="A366" s="34" t="s">
        <v>58</v>
      </c>
      <c r="B366" s="69" t="s">
        <v>68</v>
      </c>
      <c r="C366" s="69" t="s">
        <v>70</v>
      </c>
      <c r="D366" s="84"/>
      <c r="E366" s="163" t="s">
        <v>1311</v>
      </c>
      <c r="F366" s="165" t="s">
        <v>1312</v>
      </c>
      <c r="G366" s="69" t="s">
        <v>230</v>
      </c>
      <c r="H366" s="69" t="s">
        <v>605</v>
      </c>
      <c r="I366" s="55">
        <v>1000</v>
      </c>
      <c r="J366" s="69"/>
      <c r="K366" s="69">
        <v>1000</v>
      </c>
      <c r="L366" s="107" t="s">
        <v>136</v>
      </c>
      <c r="M366" s="171">
        <v>512</v>
      </c>
      <c r="N366" s="171">
        <v>69</v>
      </c>
      <c r="O366" s="165" t="s">
        <v>1313</v>
      </c>
      <c r="P366" s="69" t="s">
        <v>230</v>
      </c>
      <c r="Q366" s="142" t="s">
        <v>175</v>
      </c>
    </row>
    <row r="367" s="3" customFormat="1" ht="75" customHeight="1" spans="1:17">
      <c r="A367" s="34" t="s">
        <v>58</v>
      </c>
      <c r="B367" s="52" t="s">
        <v>68</v>
      </c>
      <c r="C367" s="69" t="s">
        <v>70</v>
      </c>
      <c r="D367" s="26"/>
      <c r="E367" s="36" t="s">
        <v>1314</v>
      </c>
      <c r="F367" s="37" t="s">
        <v>1315</v>
      </c>
      <c r="G367" s="38" t="s">
        <v>222</v>
      </c>
      <c r="H367" s="47" t="s">
        <v>1316</v>
      </c>
      <c r="I367" s="55">
        <v>360.7</v>
      </c>
      <c r="J367" s="38"/>
      <c r="K367" s="38">
        <v>360.7</v>
      </c>
      <c r="L367" s="107" t="s">
        <v>136</v>
      </c>
      <c r="M367" s="38">
        <v>1285</v>
      </c>
      <c r="N367" s="38">
        <v>85</v>
      </c>
      <c r="O367" s="42" t="s">
        <v>1317</v>
      </c>
      <c r="P367" s="38" t="s">
        <v>222</v>
      </c>
      <c r="Q367" s="142" t="s">
        <v>175</v>
      </c>
    </row>
    <row r="368" s="3" customFormat="1" ht="261" customHeight="1" spans="1:17">
      <c r="A368" s="34" t="s">
        <v>13</v>
      </c>
      <c r="B368" s="80" t="s">
        <v>15</v>
      </c>
      <c r="C368" s="80" t="s">
        <v>21</v>
      </c>
      <c r="D368" s="81"/>
      <c r="E368" s="34" t="s">
        <v>1318</v>
      </c>
      <c r="F368" s="93" t="s">
        <v>1319</v>
      </c>
      <c r="G368" s="80" t="s">
        <v>264</v>
      </c>
      <c r="H368" s="80" t="s">
        <v>264</v>
      </c>
      <c r="I368" s="55">
        <v>700</v>
      </c>
      <c r="J368" s="80"/>
      <c r="K368" s="80">
        <v>700</v>
      </c>
      <c r="L368" s="80" t="s">
        <v>136</v>
      </c>
      <c r="M368" s="38">
        <v>3674</v>
      </c>
      <c r="N368" s="38">
        <v>596</v>
      </c>
      <c r="O368" s="65" t="s">
        <v>1320</v>
      </c>
      <c r="P368" s="34" t="s">
        <v>138</v>
      </c>
      <c r="Q368" s="34" t="s">
        <v>138</v>
      </c>
    </row>
    <row r="369" s="3" customFormat="1" ht="200" customHeight="1" spans="1:17">
      <c r="A369" s="34" t="s">
        <v>13</v>
      </c>
      <c r="B369" s="80" t="s">
        <v>15</v>
      </c>
      <c r="C369" s="80" t="s">
        <v>21</v>
      </c>
      <c r="D369" s="81"/>
      <c r="E369" s="34" t="s">
        <v>1321</v>
      </c>
      <c r="F369" s="82" t="s">
        <v>1322</v>
      </c>
      <c r="G369" s="80" t="s">
        <v>264</v>
      </c>
      <c r="H369" s="80" t="s">
        <v>264</v>
      </c>
      <c r="I369" s="55">
        <v>1940</v>
      </c>
      <c r="J369" s="80"/>
      <c r="K369" s="80">
        <v>1940</v>
      </c>
      <c r="L369" s="80" t="s">
        <v>136</v>
      </c>
      <c r="M369" s="38">
        <v>3674</v>
      </c>
      <c r="N369" s="38">
        <v>596</v>
      </c>
      <c r="O369" s="65" t="s">
        <v>1320</v>
      </c>
      <c r="P369" s="34" t="s">
        <v>138</v>
      </c>
      <c r="Q369" s="34" t="s">
        <v>138</v>
      </c>
    </row>
  </sheetData>
  <autoFilter ref="A5:Q369">
    <extLst/>
  </autoFilter>
  <mergeCells count="16">
    <mergeCell ref="A1:D1"/>
    <mergeCell ref="A2:Q2"/>
    <mergeCell ref="G3:H3"/>
    <mergeCell ref="I3:K3"/>
    <mergeCell ref="A3:A4"/>
    <mergeCell ref="B3:B4"/>
    <mergeCell ref="C3:C4"/>
    <mergeCell ref="D3:D4"/>
    <mergeCell ref="E3:E4"/>
    <mergeCell ref="F3:F4"/>
    <mergeCell ref="L3:L4"/>
    <mergeCell ref="M3:M4"/>
    <mergeCell ref="N3:N4"/>
    <mergeCell ref="O3:O4"/>
    <mergeCell ref="P3:P4"/>
    <mergeCell ref="Q3:Q4"/>
  </mergeCells>
  <conditionalFormatting sqref="E189">
    <cfRule type="duplicateValues" dxfId="0" priority="36"/>
    <cfRule type="duplicateValues" dxfId="0" priority="37"/>
    <cfRule type="duplicateValues" dxfId="0" priority="38"/>
    <cfRule type="duplicateValues" dxfId="0" priority="39"/>
    <cfRule type="duplicateValues" dxfId="0" priority="40"/>
  </conditionalFormatting>
  <conditionalFormatting sqref="E190">
    <cfRule type="duplicateValues" dxfId="0" priority="31"/>
    <cfRule type="duplicateValues" dxfId="0" priority="32"/>
    <cfRule type="duplicateValues" dxfId="0" priority="33"/>
    <cfRule type="duplicateValues" dxfId="0" priority="34"/>
    <cfRule type="duplicateValues" dxfId="0" priority="35"/>
  </conditionalFormatting>
  <conditionalFormatting sqref="E191">
    <cfRule type="duplicateValues" dxfId="0" priority="26"/>
    <cfRule type="duplicateValues" dxfId="0" priority="27"/>
    <cfRule type="duplicateValues" dxfId="0" priority="28"/>
    <cfRule type="duplicateValues" dxfId="0" priority="29"/>
    <cfRule type="duplicateValues" dxfId="0" priority="30"/>
  </conditionalFormatting>
  <conditionalFormatting sqref="E192">
    <cfRule type="duplicateValues" dxfId="0" priority="21"/>
    <cfRule type="duplicateValues" dxfId="0" priority="22"/>
    <cfRule type="duplicateValues" dxfId="0" priority="23"/>
    <cfRule type="duplicateValues" dxfId="0" priority="24"/>
    <cfRule type="duplicateValues" dxfId="0" priority="25"/>
  </conditionalFormatting>
  <conditionalFormatting sqref="E193">
    <cfRule type="duplicateValues" dxfId="0" priority="16"/>
    <cfRule type="duplicateValues" dxfId="0" priority="17"/>
    <cfRule type="duplicateValues" dxfId="0" priority="18"/>
    <cfRule type="duplicateValues" dxfId="0" priority="19"/>
    <cfRule type="duplicateValues" dxfId="0" priority="20"/>
  </conditionalFormatting>
  <conditionalFormatting sqref="E194:E200">
    <cfRule type="duplicateValues" dxfId="0" priority="6"/>
    <cfRule type="duplicateValues" dxfId="0" priority="7"/>
    <cfRule type="duplicateValues" dxfId="0" priority="8"/>
    <cfRule type="duplicateValues" dxfId="0" priority="9"/>
    <cfRule type="duplicateValues" dxfId="0" priority="10"/>
  </conditionalFormatting>
  <conditionalFormatting sqref="E206:E256">
    <cfRule type="duplicateValues" dxfId="0" priority="5"/>
    <cfRule type="duplicateValues" dxfId="0" priority="4"/>
    <cfRule type="duplicateValues" dxfId="0" priority="3"/>
    <cfRule type="duplicateValues" dxfId="0" priority="2"/>
    <cfRule type="duplicateValues" dxfId="0" priority="1"/>
  </conditionalFormatting>
  <conditionalFormatting sqref="E164:E165 E188">
    <cfRule type="duplicateValues" dxfId="0" priority="46"/>
    <cfRule type="duplicateValues" dxfId="0" priority="47"/>
    <cfRule type="duplicateValues" dxfId="0" priority="48"/>
    <cfRule type="duplicateValues" dxfId="0" priority="49"/>
    <cfRule type="duplicateValues" dxfId="0" priority="50"/>
  </conditionalFormatting>
  <conditionalFormatting sqref="E166:E178 E180:E183">
    <cfRule type="duplicateValues" dxfId="0" priority="41"/>
    <cfRule type="duplicateValues" dxfId="0" priority="42"/>
    <cfRule type="duplicateValues" dxfId="0" priority="43"/>
    <cfRule type="duplicateValues" dxfId="0" priority="44"/>
    <cfRule type="duplicateValues" dxfId="0" priority="45"/>
  </conditionalFormatting>
  <conditionalFormatting sqref="E201:E205 E257:E260">
    <cfRule type="duplicateValues" dxfId="0" priority="11"/>
    <cfRule type="duplicateValues" dxfId="0" priority="12"/>
    <cfRule type="duplicateValues" dxfId="0" priority="13"/>
    <cfRule type="duplicateValues" dxfId="0" priority="14"/>
    <cfRule type="duplicateValues" dxfId="0" priority="15"/>
  </conditionalFormatting>
  <pageMargins left="0.75" right="0.75" top="0.590277777777778" bottom="0.550694444444444" header="0.5" footer="0.5"/>
  <pageSetup paperSize="9" scale="65" orientation="landscape"/>
  <headerFooter/>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毛毛虫</cp:lastModifiedBy>
  <dcterms:created xsi:type="dcterms:W3CDTF">2023-10-16T02:38:00Z</dcterms:created>
  <dcterms:modified xsi:type="dcterms:W3CDTF">2023-11-24T14:14:46Z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7CE160C523E64A6FA63C20CF07E8A137_13</vt:lpwstr>
  </property>
  <property fmtid="{D5CDD505-2E9C-101B-9397-08002B2CF9AE}" pid="3" name="KSOProductBuildVer">
    <vt:lpwstr>2052-12.1.0.15990</vt:lpwstr>
  </property>
  <property fmtid="{D5CDD505-2E9C-101B-9397-08002B2CF9AE}" pid="4" name="KSOReadingLayout">
    <vt:bool>true</vt:bool>
  </property>
</Properties>
</file>