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1"/>
  </bookViews>
  <sheets>
    <sheet name="汇总表" sheetId="1" r:id="rId1"/>
    <sheet name="明细表" sheetId="2" r:id="rId2"/>
    <sheet name="调入表" sheetId="3" r:id="rId3"/>
    <sheet name="调出表" sheetId="4" r:id="rId4"/>
  </sheets>
  <definedNames>
    <definedName name="_xlnm._FilterDatabase" localSheetId="1" hidden="1">明细表!$5:$494</definedName>
    <definedName name="_xlnm._FilterDatabase" localSheetId="2" hidden="1">调入表!$4:$145</definedName>
    <definedName name="_xlnm._FilterDatabase" localSheetId="3" hidden="1">调出表!$A$4:$S$82</definedName>
    <definedName name="_xlnm.Print_Titles" localSheetId="0">汇总表!$4:$5</definedName>
    <definedName name="_xlnm.Print_Area" localSheetId="0">汇总表!$A$1:$I$114</definedName>
  </definedNames>
  <calcPr calcId="144525"/>
</workbook>
</file>

<file path=xl/sharedStrings.xml><?xml version="1.0" encoding="utf-8"?>
<sst xmlns="http://schemas.openxmlformats.org/spreadsheetml/2006/main" count="8069" uniqueCount="2070">
  <si>
    <t>附件2</t>
  </si>
  <si>
    <t>榆林市横山区2023年巩固拓展脱贫攻坚成果同乡村振兴
有效衔接项目库汇总表</t>
  </si>
  <si>
    <t>单位：个、万元</t>
  </si>
  <si>
    <t>项目类型</t>
  </si>
  <si>
    <t>二级项目类型</t>
  </si>
  <si>
    <t>项目子类型</t>
  </si>
  <si>
    <t>项目个数</t>
  </si>
  <si>
    <t>项目预算总投资</t>
  </si>
  <si>
    <t>备注</t>
  </si>
  <si>
    <t>合计</t>
  </si>
  <si>
    <t>1.衔接资金</t>
  </si>
  <si>
    <t>2.其他整合资金</t>
  </si>
  <si>
    <t>3.其他资金</t>
  </si>
  <si>
    <t>总计：</t>
  </si>
  <si>
    <t>产业发展</t>
  </si>
  <si>
    <t>合计：</t>
  </si>
  <si>
    <t>生产项目</t>
  </si>
  <si>
    <t>小计：</t>
  </si>
  <si>
    <t>种植业基地</t>
  </si>
  <si>
    <t>养殖业基地</t>
  </si>
  <si>
    <t>水产养殖业发展</t>
  </si>
  <si>
    <t>林草基地建设</t>
  </si>
  <si>
    <t>休闲农业与乡村旅游</t>
  </si>
  <si>
    <t>光伏电站建设</t>
  </si>
  <si>
    <t>加工流通项目</t>
  </si>
  <si>
    <t>农产品仓储保鲜冷链基础设施建设</t>
  </si>
  <si>
    <t>加工业</t>
  </si>
  <si>
    <t>市场建设和农村物流</t>
  </si>
  <si>
    <t>品牌打造和展销平台</t>
  </si>
  <si>
    <t>配套设施项目</t>
  </si>
  <si>
    <t>小型农田水利设施建设</t>
  </si>
  <si>
    <t>产业园（区）</t>
  </si>
  <si>
    <t>产业服务支撑项目</t>
  </si>
  <si>
    <t>智慧农业</t>
  </si>
  <si>
    <t>科技服务</t>
  </si>
  <si>
    <t>人才培养</t>
  </si>
  <si>
    <t>农业社会化服务</t>
  </si>
  <si>
    <t>金融保险配套项目</t>
  </si>
  <si>
    <t>小额贷款贴息</t>
  </si>
  <si>
    <t>小额信贷风险补偿金</t>
  </si>
  <si>
    <t>特色产业保险保费补助</t>
  </si>
  <si>
    <t>新型经营主体贷款贴息</t>
  </si>
  <si>
    <t>其他</t>
  </si>
  <si>
    <t>就业项目</t>
  </si>
  <si>
    <t>务工补助</t>
  </si>
  <si>
    <t>交通费补助</t>
  </si>
  <si>
    <t>生产奖补、劳务补助等</t>
  </si>
  <si>
    <t>就业</t>
  </si>
  <si>
    <t>帮扶车间（特色手工基地）建设</t>
  </si>
  <si>
    <t>技能培训</t>
  </si>
  <si>
    <t>以工代训</t>
  </si>
  <si>
    <t>创业</t>
  </si>
  <si>
    <t>创业培训</t>
  </si>
  <si>
    <t>创业奖补</t>
  </si>
  <si>
    <t>乡村工匠</t>
  </si>
  <si>
    <t>乡村工匠培育培训</t>
  </si>
  <si>
    <t>乡村工匠大师工作室</t>
  </si>
  <si>
    <t>乡村工匠传习所</t>
  </si>
  <si>
    <t>公益性岗位</t>
  </si>
  <si>
    <t>乡村建设行动</t>
  </si>
  <si>
    <t>农村基础设施
（含产业配套基础设施）</t>
  </si>
  <si>
    <t>村庄规划编制（含修编）</t>
  </si>
  <si>
    <t>农村道路建设（通村路、通户路、小型桥梁等）</t>
  </si>
  <si>
    <t>产业路、资源路、旅游路建设</t>
  </si>
  <si>
    <t>农村供水保障设施建设</t>
  </si>
  <si>
    <t>农村电网建设（通生产、生活用电、提高综合电压和供电可靠性）</t>
  </si>
  <si>
    <t>数字乡村建设（信息通信基础设施建设、数字化、智能化建设等）</t>
  </si>
  <si>
    <t>农村清洁能源设施建设（燃气、户用光伏、风电、水电、农村生物质能源、北方地区清洁取暖等）</t>
  </si>
  <si>
    <t>农业农村基础设施中长期贷款贴息</t>
  </si>
  <si>
    <t>人居环境整治</t>
  </si>
  <si>
    <t>农村卫生厕所改造（户用、公共厕所）</t>
  </si>
  <si>
    <t>农村污水治理</t>
  </si>
  <si>
    <t>农村垃圾治理</t>
  </si>
  <si>
    <t>村容村貌提升</t>
  </si>
  <si>
    <t>农村公共服务</t>
  </si>
  <si>
    <t>学校建设或改造（含幼儿园）</t>
  </si>
  <si>
    <t>村卫生室标准化建设</t>
  </si>
  <si>
    <t>农村养老设施建设（养老院、幸福院、日间照料中心等）</t>
  </si>
  <si>
    <t>公共照明设施</t>
  </si>
  <si>
    <t>开展县乡村公共服务一体化示范创建</t>
  </si>
  <si>
    <t>其他（便民综合服务设施、文化活动广场、体育设施、村级客运站、农村公益性殡葬设施建设等）</t>
  </si>
  <si>
    <t>易地搬迁后扶</t>
  </si>
  <si>
    <t>公共服务岗位</t>
  </si>
  <si>
    <t>“一站式”社区综合服务设施建设</t>
  </si>
  <si>
    <t>易地扶贫搬迁贷款债券贴息补助</t>
  </si>
  <si>
    <t>巩固三保障成果</t>
  </si>
  <si>
    <t>住房</t>
  </si>
  <si>
    <t>农村危房改造等农房改造</t>
  </si>
  <si>
    <t>教育</t>
  </si>
  <si>
    <t>享受“雨露计划”职业教育补助</t>
  </si>
  <si>
    <t>参与“学前学会普通话”行动</t>
  </si>
  <si>
    <t>其他教育类项目</t>
  </si>
  <si>
    <t>健康</t>
  </si>
  <si>
    <t>参加城乡居民基本医疗保险</t>
  </si>
  <si>
    <t>参加大病保险</t>
  </si>
  <si>
    <t>参加意外保险</t>
  </si>
  <si>
    <t>参加其他补充医疗保险</t>
  </si>
  <si>
    <t>接受医疗救助</t>
  </si>
  <si>
    <t>接受大病、慢性病(地方病)救治</t>
  </si>
  <si>
    <t>综合保障</t>
  </si>
  <si>
    <t>享受农村居民最低生活保障</t>
  </si>
  <si>
    <t>参加城乡居民基本养老保险</t>
  </si>
  <si>
    <t>享受特困人员救助供养</t>
  </si>
  <si>
    <t>接受留守关爱服务</t>
  </si>
  <si>
    <t>接受临时救助</t>
  </si>
  <si>
    <t>防贫保险（基金）</t>
  </si>
  <si>
    <t>乡村治理和精神文明建设</t>
  </si>
  <si>
    <t>乡村治理</t>
  </si>
  <si>
    <t>开展乡村治理示范创建</t>
  </si>
  <si>
    <t>推进“积分制”“清单式”等管理方式</t>
  </si>
  <si>
    <t>农村精神文明建设</t>
  </si>
  <si>
    <t>培养“四有”新时代农民</t>
  </si>
  <si>
    <t>移风易俗</t>
  </si>
  <si>
    <t>科技文化卫生“三下乡”</t>
  </si>
  <si>
    <r>
      <rPr>
        <sz val="10"/>
        <color theme="1"/>
        <rFont val="宋体"/>
        <charset val="1"/>
        <scheme val="minor"/>
      </rPr>
      <t>农村文化</t>
    </r>
    <r>
      <rPr>
        <sz val="10"/>
        <color rgb="FFFF0000"/>
        <rFont val="宋体"/>
        <charset val="1"/>
        <scheme val="minor"/>
      </rPr>
      <t>体育</t>
    </r>
    <r>
      <rPr>
        <sz val="10"/>
        <color theme="1"/>
        <rFont val="宋体"/>
        <charset val="1"/>
        <scheme val="minor"/>
      </rPr>
      <t>项目</t>
    </r>
  </si>
  <si>
    <t>项目管理费</t>
  </si>
  <si>
    <t>少数民族特色村寨建设项目</t>
  </si>
  <si>
    <t>困难群众饮用低氟茶</t>
  </si>
  <si>
    <t>……</t>
  </si>
  <si>
    <t>附件3</t>
  </si>
  <si>
    <t>榆林市横山区2023年县级巩固拓展脱贫攻坚成果和乡村振兴项目库明细表</t>
  </si>
  <si>
    <t>项目编号</t>
  </si>
  <si>
    <t>项目名称
（自定义名称）</t>
  </si>
  <si>
    <t>项目摘要
（建设内容及
规模）</t>
  </si>
  <si>
    <t>项目实施地点</t>
  </si>
  <si>
    <t>项目预投资（万元）</t>
  </si>
  <si>
    <t>是否易地搬迁后扶项目</t>
  </si>
  <si>
    <t>受益
户数</t>
  </si>
  <si>
    <t>其中：扶持带动脱贫户户数</t>
  </si>
  <si>
    <t>绩效目标</t>
  </si>
  <si>
    <t>项目实施单位</t>
  </si>
  <si>
    <t>行业主管
部门</t>
  </si>
  <si>
    <t>镇/办</t>
  </si>
  <si>
    <t>村/社区</t>
  </si>
  <si>
    <t>2..其他整合资金</t>
  </si>
  <si>
    <t>3.其他</t>
  </si>
  <si>
    <t>总计</t>
  </si>
  <si>
    <t>2023年全区发展庭院经济养殖建设项目</t>
  </si>
  <si>
    <t>重点发展庭院经济，扶持全区年均总收入小于1.2万元的脱贫户和监测户陕北白绒山羊养殖标准化圈舍、草棚等养殖基础设施建设</t>
  </si>
  <si>
    <t>横山区</t>
  </si>
  <si>
    <t>否</t>
  </si>
  <si>
    <t>提升改善全区陕北白绒山羊养殖脱贫户和监测户的养殖基础设施设备，助推养殖户增收，提高养殖经济效益。每户预计年增收1000元以上</t>
  </si>
  <si>
    <t>畜牧局</t>
  </si>
  <si>
    <t>全区养殖产业扶持项目</t>
  </si>
  <si>
    <t>重点扶持未享受过养殖政策扶持的发展养殖业的脱贫户、监测户，主要用于年均存栏陕北白绒山羊＞30只、年均存栏生猪＞10头，年均存栏肉奶牛大于10头以上的养殖场户的养殖基础建设，即建设标准化圈舍（草棚）80平米以上。扶持户年内家畜规模养殖比重（规模化率）增幅达2%</t>
  </si>
  <si>
    <t>有效提升全区陕北白绒山羊、肉奶牛、生猪养殖基础设施建设，提高养殖经济效益，预计受益户500余户2200余人，户均增收1000元以上，其中受益脱贫户200余户1000余人</t>
  </si>
  <si>
    <t>全区养殖业村集体新型经营主体建设项目</t>
  </si>
  <si>
    <t>以陕北白绒山羊、肉奶牛养殖村集体经济合作社发展为主，家庭适度规模养殖场户为辅，以“村集体经济合作社+养殖场户”带动全区陕北白绒山羊和肉奶牛养殖提质增量</t>
  </si>
  <si>
    <t>有效提升全区陕北白绒山羊、肉奶牛养殖的村集体经济新型经营主体，提高养殖经济效益，预计受益户1000余户3800余人，户均增收1000元以上，其中受益脱贫户200余户1000余人</t>
  </si>
  <si>
    <t>2023年雨露计划项目</t>
  </si>
  <si>
    <t>脱贫户和监测户子女就读中职、高职、技工院校的每生每年补助3000元</t>
  </si>
  <si>
    <t>减轻脱贫户家庭子女上学负担，受益脱贫户子女人数1000人</t>
  </si>
  <si>
    <t>人社局</t>
  </si>
  <si>
    <t>2023年度脱贫户和监测户外出务工补助项目</t>
  </si>
  <si>
    <t>跨省外出务工劳动力交通费用补助资金，每人每年标准为500元</t>
  </si>
  <si>
    <t>报销1200户脱贫户和监测户劳动力外出务工费用，减轻外出务工就业成本</t>
  </si>
  <si>
    <t>农村基础设施</t>
  </si>
  <si>
    <t>2023年度农村饮水安全水质检测</t>
  </si>
  <si>
    <t>对全区216个行政村进行水质抽检（试剂耗材50万元，更换设备50万元）</t>
  </si>
  <si>
    <t>保障151013人饮水安全，其中：扶持带动脱贫户3166户，助力乡村振兴发展</t>
  </si>
  <si>
    <t>水利局</t>
  </si>
  <si>
    <t>殿市镇小河沟村三镇供水工程管网延伸项目</t>
  </si>
  <si>
    <t>分水井1处（1.8x1.8x2m、）管道工程9.02km、输电线路（10KV输电线路0.3km、380V输电线路0.2km、220V线路1.51km）、配水管网检查、水表井等60座等</t>
  </si>
  <si>
    <t>殿市镇</t>
  </si>
  <si>
    <t>小河沟村</t>
  </si>
  <si>
    <t>巩固提升428人饮水安全，其中：扶持带动脱贫户9户，助力乡村振兴发展</t>
  </si>
  <si>
    <t>石湾镇清水沟村中央财政以工代赈项目</t>
  </si>
  <si>
    <t>修复水渠3000米，新建闸门16个、排水和土地治理等</t>
  </si>
  <si>
    <t>石湾镇</t>
  </si>
  <si>
    <t>清水沟村</t>
  </si>
  <si>
    <t>该项目产权归村集体所有，推广以工代赈方式实施，劳务报酬发放56万元，预计带动当地群众务工人数70人，全村受益588户2156人，方便村民生产生活出行，其中受益脱贫户91户258人</t>
  </si>
  <si>
    <t>发科局</t>
  </si>
  <si>
    <t>2023年度非贫困村公益性岗位项目（农2023）</t>
  </si>
  <si>
    <t>非贫困村公益性岗位安置项目266人</t>
  </si>
  <si>
    <t>为非贫困村266户脱贫户安置公益性岗位，每月增加收入500元</t>
  </si>
  <si>
    <t>农业农村局</t>
  </si>
  <si>
    <t>塔湾镇芦沟村杂粮示范区高效旱作节水农业四位一体补灌项目（农2023）</t>
  </si>
  <si>
    <t>玉米种植区700亩实施高效节水灌溉面积700亩，配置过滤器、施肥罐2套新建出水口251个，新建检修井80个；压设管道14公里，架设输电线路 0.7公里</t>
  </si>
  <si>
    <t>塔湾镇</t>
  </si>
  <si>
    <t>芦沟村</t>
  </si>
  <si>
    <t>该项目产权归村集体所有，后期管护责任人为村书记，农业基础设施条件更加完善，预计亩均增产200斤以上，农民增收1000元以上，全村收益人口38户1149人，其中脱贫户3户10人</t>
  </si>
  <si>
    <t>塔湾镇付园则村杂粮示范区高效旱作节水农业四位一体补灌项目（农2023）</t>
  </si>
  <si>
    <t>玉米种植区806亩实施高效节水灌溉面积806亩，配置过滤器、施肥罐3套新建出水口267个，新建检修井98个；压设管道17公里，架设输电线路 1.3公里</t>
  </si>
  <si>
    <t>付园则村</t>
  </si>
  <si>
    <t>该项目产权归村集体所有，后期管护责任人为村书记，农业基础设施条件更加完善，预计亩均增产200斤以上，农民增收1000元以上，全村收益人口117户452人，其中脱贫户27户86人</t>
  </si>
  <si>
    <t>韩岔镇吴新窑村杂粮示范区高效旱作节水农业四位一体补灌项目（农2023）</t>
  </si>
  <si>
    <t>玉米种植区1100亩实施高效节水灌溉面积1100亩，配置过滤器、施肥罐2套新建出水口346个，新建检修井73个；压设管道18.749公里，架设输电线路0.50公里</t>
  </si>
  <si>
    <t>韩岔镇</t>
  </si>
  <si>
    <t>吴新窑村</t>
  </si>
  <si>
    <t>该项目产权归村集体所有，后期管护责任人为村书记，农业基础设施条件更加完善，预计亩均增产200斤以上，农民增收1000元以上，全村收益人口135户526人，其中脱贫户45户137人</t>
  </si>
  <si>
    <t>韩岔镇阎家洼村杂粮示范区高效旱作节水农业四位一体补灌项目（农2023）</t>
  </si>
  <si>
    <t>玉米种植区500亩实施高效节水灌溉面积500亩，配置过滤器、施肥罐2套新建出水口218个，新建检修井52个；压设管道12.147公里，架设输电线路1.355公里</t>
  </si>
  <si>
    <t>阎家洼村</t>
  </si>
  <si>
    <t>该项目产权归村集体所有，后期管护责任人为村书记，农业基础设施条件更加完善，预计亩均增产200斤以上，农民增收1000元以上，全村收益人口120户475人，其中脱贫户40户123人</t>
  </si>
  <si>
    <t>白界镇白界村杂粮示范区高效旱作节水农业四位一体补灌项目（农2023）</t>
  </si>
  <si>
    <t>玉米种植区470亩实施高效节水灌溉面积470亩，配置过滤器、施肥罐1套新建出水口75个，新建检修井40眼，压设管道9.361公里，架设输电线路0.44公里.</t>
  </si>
  <si>
    <t>白界镇</t>
  </si>
  <si>
    <t>白界村</t>
  </si>
  <si>
    <t>该项目产权归村集体所有，后期管护责任人为村书记，农业基础设施条件更加完善，预计亩均增产200斤以上，农民增收1000元以上，全村收益人口153户603人，其中脱贫户8户23人</t>
  </si>
  <si>
    <t>波罗镇蔡家沟村杂粮示范区高效旱作节水农业四位一体补灌项目（农2023）</t>
  </si>
  <si>
    <t>玉米种植区1500亩实施高效节水灌溉面积1500亩，配置过滤器、施肥罐2套新建出水口540个，新建检修井151个；压设管道26公里，架设输电线路 2.6公里</t>
  </si>
  <si>
    <t>波罗镇</t>
  </si>
  <si>
    <t>蔡家沟村</t>
  </si>
  <si>
    <t>该项目产权归村集体所有，后期管护责任人为村书记，农业基础设施条件更加完善，预计亩均增产200斤以上，农民增收1000元以上，全村收益人口120户454人，其中脱贫户25户73人</t>
  </si>
  <si>
    <t>赵石畔镇杜羊圈村杂粮示范区高效旱作节水农业四位一体补灌项目（农2023）</t>
  </si>
  <si>
    <t>玉米种植区500亩实施高效节水灌溉面积500亩，配置过滤器、施肥罐2套新建出水口179个，新建检修井57个；压设管道12.763公里，架设输电线路 0.24公里</t>
  </si>
  <si>
    <t>赵石畔镇</t>
  </si>
  <si>
    <t>杜羊圈村</t>
  </si>
  <si>
    <t>该项目产权归村集体所有，后期管护责任人为村书记，农业基础设施条件更加完善，预计亩均增产200斤以上，农民增收1000元以上，全村收益人口53户204人，其中脱贫户7户19人</t>
  </si>
  <si>
    <t>雷龙湾镇哈兔湾村杂粮示范区高效旱作节水农业漫灌改滴灌项目（农2023）</t>
  </si>
  <si>
    <t>玉米种植区1690亩实施高效节水灌溉面积1690亩，配置过滤器、施肥罐2套新建出水口391个，新建检修井109个；压设管道22公里，架设输电线路 0.1公里</t>
  </si>
  <si>
    <t>雷龙湾镇</t>
  </si>
  <si>
    <t>哈兔湾村</t>
  </si>
  <si>
    <t>该项目产权归村集体所有，后期管护责任人为村书记，农业基础设施条件更加完善，预计亩均增产200斤以上，农民增收1000元以上，全村收益人口205户813人，其中脱贫户25户58人</t>
  </si>
  <si>
    <t>雷龙湾镇酒房沟村杂粮示范区高效旱作节水农业漫灌改滴灌项目（农2023）</t>
  </si>
  <si>
    <t>玉米种植区810亩实施高效节水灌溉面积810亩，配置过滤器、施肥罐5套新建出水口233个，新建检修井78个；压设管道13公里，架设输电线路 0.3公里</t>
  </si>
  <si>
    <t>酒房沟村</t>
  </si>
  <si>
    <t>该项目产权归村集体所有，后期管护责任人为村书记，农业基础设施条件更加完善，预计亩均增产200斤以上，农民增收1000元以上，全村收益人口125户453人，其中脱贫户27户79人</t>
  </si>
  <si>
    <t>城关街道办曹阳湾村杂粮示范区高效旱作节水农业四位一体补灌项目（农2023）</t>
  </si>
  <si>
    <t>玉米种植区400亩实施高效节水灌溉面积400亩，配置过滤器、施肥罐1套新建出水口118个，新建检修井44个；压设管道10.70公里，架设输电线路0.21公里.</t>
  </si>
  <si>
    <t>城关街道办</t>
  </si>
  <si>
    <t>曹阳湾村</t>
  </si>
  <si>
    <t>该项目产权归村集体所有，后期管护责任人为村书记，农业基础设施条件更加完善，预计亩均增产200斤以上，农民增收1000元以上，全村收益人口256户1024人，其中脱贫户21户67人</t>
  </si>
  <si>
    <t>城关街道办王圪堵村杂粮示范区高效旱作节水农业四位一体补灌项目（农2023）</t>
  </si>
  <si>
    <t>玉米种植区315亩实施高效节水灌溉面积315亩，配置过滤器、施肥罐1套新建出水口145个，新建检修井13个；压设管道5.695公里，架设输电线路0.10公里.</t>
  </si>
  <si>
    <t>王圪堵村</t>
  </si>
  <si>
    <t>该项目产权归村集体所有，后期管护责任人为村书记，农业基础设施条件更加完善，预计亩均增产200斤以上，农民增收1000元以上，全村收益人口280户1123人，其中脱贫户6户18人</t>
  </si>
  <si>
    <t>城关街道办马家梁村杂粮示范区高效旱作节水农业四位一体补灌项目（农2023）</t>
  </si>
  <si>
    <t>玉米种植区400亩实施高效节水灌溉面积400亩，配置过滤器、施肥罐1套新建出水口218个，新建检修井25个；压设管道9.14公里，架设输电线路0.65公里.</t>
  </si>
  <si>
    <t>马家梁村</t>
  </si>
  <si>
    <t>该项目产权归村集体所有，后期管护责任人为村书记，农业基础设施条件更加完善，预计亩均增产200斤以上，农民增收1000元以上，全村收益人口415户1603人，其中脱贫户26户97人</t>
  </si>
  <si>
    <t>城关街道办吴家沟村杂粮示范区高效旱作节水农业四位一体补灌项目（农2023）</t>
  </si>
  <si>
    <t>玉米种植区500亩实施高效节水灌溉面积500亩，配置过滤器、施肥罐1套新建出水口259个，新建检修井73个；压设管道13.808公里，架设输电线路0.10公里.</t>
  </si>
  <si>
    <t>吴家沟村</t>
  </si>
  <si>
    <t>该项目产权归村集体所有，后期管护责任人为村书记，农业基础设施条件更加完善，预计亩均增产200斤以上，农民增收1000元以上，全村收益人口812户3105人，其中脱贫户22户63人</t>
  </si>
  <si>
    <t>城关街道办古水村杂粮示范区高效旱作节水农业四位一体补灌项目（农2023）</t>
  </si>
  <si>
    <t>玉米种植区300亩实施高效节水灌溉面积300亩，配置过滤器、施肥罐1套新建出水口112个，新建检修井36个；压设管道6.600公里，架设输电线路0.66公里.</t>
  </si>
  <si>
    <t>古水村</t>
  </si>
  <si>
    <t>该项目产权归村集体所有，后期管护责任人为村书记，农业基础设施条件更加完善，预计亩均增产200斤以上，农民增收1000元以上，全村收益人口162户635人，其中脱贫户6户15人</t>
  </si>
  <si>
    <t>波罗镇斩贼关村
杂粮示范区高效旱作节水农业四位一体补灌项目（农2023）</t>
  </si>
  <si>
    <t>小杂粮种植区400亩实施高效节水灌溉面积400亩，配置过滤器、施肥罐1套新建出水口112个，新建检修井23个；压设管道7.263公里，架设输电线路0.32公里</t>
  </si>
  <si>
    <t>斩贼关村</t>
  </si>
  <si>
    <t>该项目产权归村集体所有，后期管护责任人为村书记，农业基础设施条件更加完善，预计亩均增产200斤以上，农民增收1000元以上，全村收益人口98户386人，其中脱贫户25户74人</t>
  </si>
  <si>
    <t>殿市镇贺甫洼村
杂粮示范区高效旱作节水农业四位一体补灌项目（农2023）</t>
  </si>
  <si>
    <t>小杂粮种植区410亩实施高效节水灌溉面积410亩，配置过滤器、施肥罐2套新建出水口213个，新建检修井54个；压设管道10.65公里，架设输电线路 0.55公里</t>
  </si>
  <si>
    <t>贺甫洼村</t>
  </si>
  <si>
    <t>该项目产权归村集体所有，后期管护责任人为村书记，农业基础设施条件更加完善，预计亩均增产200斤以上，农民增收1000元以上，全村收益人口87户342人，其中脱贫户4户9人</t>
  </si>
  <si>
    <t>殿市镇黑石磕村
杂粮示范区高效旱作节水农业四位一体补灌项目（农2023）</t>
  </si>
  <si>
    <t>小杂粮种植区425亩实施高效节水灌溉面积425亩，配置过滤器、施肥罐1套新建出水口221个，新建检修井103个；压设管道12公里，架设输电线路 1.0公里</t>
  </si>
  <si>
    <t>黑石磕村</t>
  </si>
  <si>
    <t>该项目产权归村集体所有，后期管护责任人为村书记，农业基础设施条件更加完善，预计亩均增产200斤以上，农民增收1000元以上，全村收益人口180户701人，其中脱贫户12户31人</t>
  </si>
  <si>
    <t>响水镇驼燕沟村
杂粮示范区高效旱作节水农业四位一体补灌项目（农2023）</t>
  </si>
  <si>
    <t>小杂粮种植区700亩实施高效节水灌溉面积700亩，配置过滤器、施肥罐2套新建出水口288个，新建检修井74个；压设管道21.523公里，架设输电线路 0.39公里</t>
  </si>
  <si>
    <t>响水镇</t>
  </si>
  <si>
    <t>驼燕沟村</t>
  </si>
  <si>
    <t>该项目产权归村集体所有，后期管护责任人为村书记，农业基础设施条件更加完善，预计亩均增产200斤以上，农民增收1000元以上，全村收益人口269户1075人，其中脱贫户27户81人</t>
  </si>
  <si>
    <t>高镇代圪崂村
杂粮示范区高效旱作节水农业四位一体补灌项目（农2023）</t>
  </si>
  <si>
    <t>小杂粮种植区600亩实施高效节水灌溉面积600亩，配置过滤器、施肥罐4套新建出水口315个，新建检修井81个；压设管道16.50公里，</t>
  </si>
  <si>
    <t>高镇</t>
  </si>
  <si>
    <t>代圪崂村</t>
  </si>
  <si>
    <t>该项目产权归村集体所有农业基础设施条件更加完善，预计亩均增产200斤以上，农民增收1000元以上，全村收益人口300户1143人，其中脱贫户50户122人</t>
  </si>
  <si>
    <t>雷龙湾镇酒房沟村杂粮示范区高效旱作节水农业四位一体补灌项目（农2023）</t>
  </si>
  <si>
    <t>小杂粮种植区810亩实施高效节水灌溉面积810亩，配置过滤器、施肥罐5套新建出水口233个，新建检修井78个；压设管道13公里，架设输电线路 0.3公里</t>
  </si>
  <si>
    <t>雷龙湾镇周界村
杂粮示范区高效旱作节水农业四位一体补灌项目（农2023）</t>
  </si>
  <si>
    <t>小杂粮种植区1357亩实施高效节水灌溉面积1357亩，配置过滤器、施肥罐7套新建出水口550个，新建检修井180个；压设管道24.385公里，架设输电线路1.23公里</t>
  </si>
  <si>
    <t>周界村</t>
  </si>
  <si>
    <t>该项目产权归村集体所有，后期管护责任人为村书记，农业基础设施条件更加完善，预计亩均增产200斤以上，农民增收1000元以上，全村收益人口237户948人，其中脱贫户21户62人</t>
  </si>
  <si>
    <t>城关街道办砖梁村杂粮示范区高效旱作节水农业四位一体补灌项目（农2023）</t>
  </si>
  <si>
    <t>小杂粮种植区500亩实施高效节水灌溉面积500亩，配置过滤器、施肥罐2套新建出水口166个，新建检修井25个；压设管道10.415公里，架设输电线路0.45公里</t>
  </si>
  <si>
    <t>砖梁村</t>
  </si>
  <si>
    <t>该项目产权归村集体所有，后期管护责任人为村书记，农业基础设施条件更加完善，预计亩均增产200斤以上，农民增收1000元以上，全村收益人口345户1376人，其中脱贫户28户94人</t>
  </si>
  <si>
    <t>城关街道办九川府村杂粮示范区高效旱作节水农业四位一体补灌项目（农2023）</t>
  </si>
  <si>
    <t>小杂粮种植区500亩实施高效节水灌溉面积500亩，配置过滤器、施肥罐1套新建出水口188个，新建检修井39个；压设管道12.62公里</t>
  </si>
  <si>
    <t>九川府村</t>
  </si>
  <si>
    <t>该项目产权归村集体所有，后期管护责任人为村书记，农业基础设施条件更加完善，预计亩均增产200斤以上，农民增收1000元以上，全村收益人口724户2863人，其中脱贫户124户315人</t>
  </si>
  <si>
    <t>城关街道办小王地村杂粮示范区高效旱作节水农业四位一体补灌项目（农2023）</t>
  </si>
  <si>
    <t>小杂粮种植区800亩实施高效节水灌溉面积800亩，配置过滤器、施肥罐3套新建出水口365个，新建检修井98个；压设管道17.47公里，架设输电线路0.65公里</t>
  </si>
  <si>
    <t>小王地村</t>
  </si>
  <si>
    <t>该项目产权归村集体所有，后期管护责任人为村书记，农业基础设施条件更加完善，预计亩均增产200斤以上，农民增收1000元以上，全村收益人口185户735人，其中脱贫户28户104人</t>
  </si>
  <si>
    <t>塔湾镇陈大梁村
杂粮示范区高效旱作节水农业四位一体补灌项目（农2023）</t>
  </si>
  <si>
    <t>小杂粮种植区511亩实施高效节水灌溉面积511亩，配置过滤器、施肥罐1套新建出水口125个，新建检修井49个；压设管道10.495公里，架设输电线路2.38公里</t>
  </si>
  <si>
    <t>陈大梁村</t>
  </si>
  <si>
    <t>该项目产权归村集体所有，后期管护责任人为村书记，农业基础设施条件更加完善，预计亩均增产200斤以上，农民增收1000元以上，全村收益人口65户247人，其中脱贫户11户48人</t>
  </si>
  <si>
    <t>波罗镇高家沟村
杂粮示范区高效旱作节水农业四位一体补灌项目（农2023）</t>
  </si>
  <si>
    <t>小杂粮种植区1154亩实施高效节水灌溉面积1154亩，配置过滤器、施肥罐1套新建出水口350个，新建检修井83个；压设管道15.480公里，架设输电线路2.60公里</t>
  </si>
  <si>
    <t>高家沟村</t>
  </si>
  <si>
    <t>该项目产权归村集体所有，后期管护责任人为村书记，农业基础设施条件更加完善，预计亩均增产200斤以上，农民增收1000元以上，全村收益人口48户198人，其中脱贫户5户22人</t>
  </si>
  <si>
    <t>城关街道办高家洼村杂粮示范区高效旱作节水农业四位一体补灌项目</t>
  </si>
  <si>
    <t>小杂粮种植区500亩实施高效节水灌溉面积500亩，配置过滤器、施肥罐1套新建出水口123个，新建检修井32个；压设管道8.65公里，架设输电线路0.30公里.</t>
  </si>
  <si>
    <t>城关街道办事处</t>
  </si>
  <si>
    <t>高家洼村</t>
  </si>
  <si>
    <t>该项目产权归村集体所有，后期管护责任人为村书记，农业基础设施条件更加完善，预计亩均增产200斤以上，农民增收1000元以上，全村收益人口145户574人，其中脱贫户4户12人</t>
  </si>
  <si>
    <t>2024年度韩岔镇韩岔村杂粮示范区高效旱作节水农业四位一体补灌项目</t>
  </si>
  <si>
    <t>小杂粮种植区450亩实施高效节水灌溉面积450亩，配置过滤器、施肥罐1套新建出水口185个，新建检修井56个；压设管道10.155公里，架设输电线路 0.43公里</t>
  </si>
  <si>
    <t>韩岔村</t>
  </si>
  <si>
    <t>该项目产权归村集体所有，后期管护责任人为村书记，农业基础设施条件更加完善，预计亩均增产200斤以上，农民增收1000元以上，全村收益人口112户443人，其中脱贫户22户57人</t>
  </si>
  <si>
    <t>赵石畔镇大坪村
杂粮示范区高效旱作节水农业四位一体补灌项目</t>
  </si>
  <si>
    <t>小杂粮种植区402亩实施高效节水灌溉面积402亩，配置过滤器、施肥罐1套新建出水口195个，新建检修井68个；压设管道11.075公里，架设输电线路 0.40公里</t>
  </si>
  <si>
    <t>大坪村</t>
  </si>
  <si>
    <t>该项目产权归村集体所有，后期管护责任人为村书记，农业基础设施条件更加完善，预计亩均增产200斤以上，农民增收1000元以上，全村收益人口160户653人，其中脱贫户11户33人</t>
  </si>
  <si>
    <t>农村卫生厕所改造</t>
  </si>
  <si>
    <t>双城办事处王梁村高标准试验示范公厕建设项目（农2023）</t>
  </si>
  <si>
    <t>建设高标准试验示范公厕1座</t>
  </si>
  <si>
    <t>魏家楼镇（双城办事处）</t>
  </si>
  <si>
    <t>王梁村</t>
  </si>
  <si>
    <t>项目产权归村集体所有，改善人居环境，提升群众生活质量，受益总人口581户2245人，受益脱贫户122户486人</t>
  </si>
  <si>
    <t>韩岔镇韩岔村高标准试验示范公厕建设项目（农2023）</t>
  </si>
  <si>
    <t>项目产权归村集体所有，改善人居环境，提升群众生活质量，全村受益399户1803人，其中脱贫户58户182人</t>
  </si>
  <si>
    <t>响水镇井白村高标准试验示范公厕建设项目（农2023）</t>
  </si>
  <si>
    <t>井白村</t>
  </si>
  <si>
    <t>项目产权归村集体所有，改善人居环境，提升群众生活质量。全村受益386户1732人，其中脱贫户68户287人</t>
  </si>
  <si>
    <t>雷龙湾镇沙峁村高标准试验示范公厕建设项目（农2023）</t>
  </si>
  <si>
    <t>沙峁村</t>
  </si>
  <si>
    <t>项目产权归村集体所有，改善人居环境，提升群众生活质量。产业受益568户2254人，其中脱贫户45户147人</t>
  </si>
  <si>
    <t>响水镇驼燕沟村高标准试验示范公厕建设项目（农2023）</t>
  </si>
  <si>
    <t>项目产权归村集体所有，改善人居环境，提升群众生活质量。预计带动两村275户1085人受益，其中脱贫户受益26户101人</t>
  </si>
  <si>
    <t>白界镇胡石窑村高标准试验示范公厕建设项目（农2023）</t>
  </si>
  <si>
    <t>胡石窑村</t>
  </si>
  <si>
    <t>项目产权归村集体所有，改善人居环境，提升群众生活质量。受益农户数306户765人，其中脱贫户20户32人</t>
  </si>
  <si>
    <t>殿市镇五龙山村高标准试验示范公厕建设项目（农2023）</t>
  </si>
  <si>
    <t>五龙山村</t>
  </si>
  <si>
    <t>项目产权归村集体所有，改善人居环境，提升群众生活质量，全村受益721户2715人，其中脱贫户94户310人，监测户1户3人</t>
  </si>
  <si>
    <t>塔湾镇清河村高标准试验示范公厕建设项目（农2023）</t>
  </si>
  <si>
    <t>清河村</t>
  </si>
  <si>
    <t>项目产权归村集体所有，对示范村人居环境整治提升，提高群众幸福感和满意度，全村受益354户1237人，其中脱贫户41户141人</t>
  </si>
  <si>
    <t>2023年农民职业技能培训</t>
  </si>
  <si>
    <t>全区农民职业技能培训200人，每人3000元</t>
  </si>
  <si>
    <t>农民实用技术培训，保障就业</t>
  </si>
  <si>
    <t>全区种植产业奖补项目</t>
  </si>
  <si>
    <t>种植产业奖补（含陕果集团建设苹果园区流转土地奖补90万元）</t>
  </si>
  <si>
    <t>扶持龙头企业、合作社等经营主体，发展壮大全区产业，带动农户和脱贫户、监测户增收</t>
  </si>
  <si>
    <t>城关街道办小王地村万亩高效旱作节水农业旱作集成技术推广项目（农2023）</t>
  </si>
  <si>
    <t>借助宽幅梯田的农业基础优势，创建玉米旱作集成栽培技术示范1000亩、高粱旱作集成栽培技术示范600亩</t>
  </si>
  <si>
    <t>创建旱作集成栽培技术示范1600亩。亩增收15%以上，产业受益户65户246人，其中脱贫户18户65人</t>
  </si>
  <si>
    <t>波罗镇朱家沟村万亩高效旱作节水农业旱作集成技术推广项目（农2023）</t>
  </si>
  <si>
    <t>借助宽幅梯田的农业基础优势，创建高粱旱作集成栽培技术示范940亩</t>
  </si>
  <si>
    <t>朱家沟村</t>
  </si>
  <si>
    <t>创建旱作集成栽培技术示范940亩。亩增收15%以上，产业受益户47户298人，其中脱贫户14户49人</t>
  </si>
  <si>
    <t>波罗镇小咀村万亩高效旱作节水农业旱作集成技术推广项目（农2023）</t>
  </si>
  <si>
    <t>借助宽幅梯田的农业基础优势，创建谷子旱作集成栽培技术示范150亩、高粱旱作集成栽培技术示范150亩</t>
  </si>
  <si>
    <t>小咀村</t>
  </si>
  <si>
    <t>创建旱作集成栽培技术示范300亩。亩增收15%以上，产业受益户38户146人，其中脱贫户10户37人</t>
  </si>
  <si>
    <t>响水镇驼燕沟村万亩高效旱作节水农业旱作集成技术推广项目（农2023）</t>
  </si>
  <si>
    <t>借助宽幅梯田的农业基础优势，创建高粱旱作集成栽培技术示范300亩</t>
  </si>
  <si>
    <t>创建旱作集成栽培技术示范750亩。亩增收15%以上，产业受益户26户93人，其中脱贫户5户18人</t>
  </si>
  <si>
    <t>响水镇沐浴沟村万亩高效旱作节水农业旱作集成技术推广项目（农2023）</t>
  </si>
  <si>
    <t>借助宽幅梯田的农业基础优势，创建高粱旱作集成栽培技术示范750亩</t>
  </si>
  <si>
    <t>沐浴沟村</t>
  </si>
  <si>
    <t>创建旱作集成栽培技术示范750亩。亩增收15%以上，产业受益户59户211人，其中脱贫户14户55人</t>
  </si>
  <si>
    <t>韩岔镇韩岔村万亩高效旱作节水农业旱作集成技术推广项目（农2024）</t>
  </si>
  <si>
    <t>借助宽幅梯田的农业基础优势，创建玉米旱作集成栽培技术示范700亩、高粱旱作集成栽培技术示范300亩</t>
  </si>
  <si>
    <t>创建旱作集成栽培技术示范1000亩。亩增收15%以上，产业受益户94户，352人，其中脱贫户19户72人</t>
  </si>
  <si>
    <t>韩岔镇闫家洼村万亩高效旱作节水农业旱作集成技术推广项目（农2023）</t>
  </si>
  <si>
    <t>借助宽幅梯田的农业基础优势，创建谷子旱作集成栽培技术示范120亩</t>
  </si>
  <si>
    <t>闫家洼村</t>
  </si>
  <si>
    <t>创建旱作集成栽培技术示范120亩。亩增收15%以上，产业受益户17户68人，其中脱贫户4户15人</t>
  </si>
  <si>
    <t>石窑沟办事处米西村万亩高效旱作节水农业旱作集成技术推广项目（农2023）</t>
  </si>
  <si>
    <t>借助宽幅梯田的农业基础优势，创建谷子旱作集成栽培技术示范700亩、高粱旱作集成栽培技术示范500亩</t>
  </si>
  <si>
    <t>石窑沟办事处</t>
  </si>
  <si>
    <t>米西村</t>
  </si>
  <si>
    <t>创建旱作集成栽培技术示范1200亩。亩增收15%以上，产业受益户94户329人，其中脱贫户19户70人</t>
  </si>
  <si>
    <t>石窑沟办事处安则梁村万亩高效旱作节水农业旱作集成技术推广项目（农2023）</t>
  </si>
  <si>
    <t>借助宽幅梯田的农业基础优势，创建谷子旱作集成栽培技术示范400亩、高粱旱作集成栽培技术示范300亩</t>
  </si>
  <si>
    <t>安则梁村</t>
  </si>
  <si>
    <t>创建旱作集成栽培技术示范700亩。亩增收15%以上，产业受益户62户228人，其中脱贫户13户42人</t>
  </si>
  <si>
    <t>艾好峁办事处艾好峁村万亩高效旱作节水农业旱作集成技术推广项目（农2025）</t>
  </si>
  <si>
    <t>借助宽幅梯田的农业基础优势，创建玉米旱作集成栽培技术示范440亩、绿豆旱作集成栽培技术示范60亩</t>
  </si>
  <si>
    <t>艾好峁办事处</t>
  </si>
  <si>
    <t>艾好峁村</t>
  </si>
  <si>
    <t>创建旱作集成栽培技术示范500亩。亩增收15%以上，产业受益户58户206人，其中脱贫户12户39人</t>
  </si>
  <si>
    <t>怀远街道办柴兴梁村万亩高效旱作节水农业旱作集成技术推广项目（农2023）</t>
  </si>
  <si>
    <t>借助宽幅梯田的农业基础优势，创建谷子旱作集成栽培技术示范70亩、高粱旱作集成栽培技术示范320亩</t>
  </si>
  <si>
    <t>怀远街道办</t>
  </si>
  <si>
    <t>柴兴梁村</t>
  </si>
  <si>
    <t>创建旱作集成栽培技术示范395亩。亩增收15%以上，产业受益户27户98人，其中脱贫户3户13人</t>
  </si>
  <si>
    <t>党岔镇王有地村万亩高效旱作节水农业旱作集成技术推广项目（农2023）</t>
  </si>
  <si>
    <t>借助宽幅梯田的农业基础优势，创建谷子旱作集成栽培技术示范500亩、高粱旱作集成栽培技术示范100亩，红小豆旱作集成栽培技术示范100亩</t>
  </si>
  <si>
    <t>党岔镇</t>
  </si>
  <si>
    <t>王有地村</t>
  </si>
  <si>
    <t>创建旱作集成栽培技术示范700亩。亩增收15%以上，产业受益户37户146人，其中脱贫户10户39人</t>
  </si>
  <si>
    <t>殿市镇张家湾村万亩高效旱作节水农业旱作集成技术推广项目（农2023）</t>
  </si>
  <si>
    <t>借助宽幅梯田的农业基础优势，创建谷子旱作集成栽培技术示范600亩</t>
  </si>
  <si>
    <t>张家湾村</t>
  </si>
  <si>
    <t>创建旱作集成栽培技术示范600亩。亩增收15%以上，产业受益户79户286人，其中脱贫户15户57人</t>
  </si>
  <si>
    <t>夏州街道办李家洼村万亩高效旱作节水农业旱作集成技术推广项目（农2023）</t>
  </si>
  <si>
    <t>借助宽幅梯田的农业基础优势，创建玉米旱作集成栽培技术示范200亩</t>
  </si>
  <si>
    <t>夏州街道办</t>
  </si>
  <si>
    <t>李家洼村</t>
  </si>
  <si>
    <t>创建旱作集成栽培技术示范200亩。亩增收15%以上，产业受益户17户61人，其中脱贫户3户12人</t>
  </si>
  <si>
    <t>雷龙湾镇周界村万亩高效旱作节水农业旱作集成技术推广项目（农2023）</t>
  </si>
  <si>
    <t>借助宽幅梯田的农业基础优势，创建高粱旱作集成栽培技术示范400亩</t>
  </si>
  <si>
    <t>创建旱作集成栽培技术示范400亩。亩增收15%以上，产业受益户54户186人，其中脱贫户9户33人</t>
  </si>
  <si>
    <t>南塔办事处高圪垯村万亩高效旱作节水农业旱作集成技术推广项目（农2023）</t>
  </si>
  <si>
    <t>借助宽幅梯田的农业基础优势，创建玉米旱作集成栽培技术示范100亩、谷子旱作集成栽培技术示范100亩、高粱旱作集成栽培技术示范100亩</t>
  </si>
  <si>
    <t>南塔办事处</t>
  </si>
  <si>
    <t>高圪垯村</t>
  </si>
  <si>
    <t>创建旱作集成栽培技术示范400亩。亩增收15%以上，产业受益户32户114人，其中脱贫户11户39人</t>
  </si>
  <si>
    <t>农产品质量安全监管标准化生产示范基地建设项目（农2023）</t>
  </si>
  <si>
    <t>建设6个农产品质量安全标准化生产示范基地，对6个基地建立农产品质量监管体系，建立承诺达标合格证制度，配置追溯设备，进行有机、良好农业规范等品牌认证。设立2m×1.5m示范基地标志牌</t>
  </si>
  <si>
    <t>保障农产品质量安全，实现农产品生产基地包装农产品可追溯全覆盖，促使农业提质增效，增加农民收入，亩均增收15%-20%。受益农户数315户945人，其中脱贫户27户81人，预计农民增收2000元以上。</t>
  </si>
  <si>
    <t>农检中心</t>
  </si>
  <si>
    <t>2023年度武镇付家坪村种植中药材项目（农2023）</t>
  </si>
  <si>
    <t>划在全村发展中药材560亩，其中种植远志300亩、黄芩260亩</t>
  </si>
  <si>
    <t>武镇</t>
  </si>
  <si>
    <t>付家坪村</t>
  </si>
  <si>
    <t>该项目实施后可促使农业提质增效，增加农民收入，亩均增收1000元以上，受益脱贫户50户，160人</t>
  </si>
  <si>
    <t>宽幅梯田建设中心</t>
  </si>
  <si>
    <t>2023年度白界镇胡石窑村冷流水养殖项目（农2023）</t>
  </si>
  <si>
    <t>冷流水养殖鲟鱼20000尾，建设流水槽4条，配套的拦鱼设施4套，进排水渠4公里，管理房60平米，信息化系统1套</t>
  </si>
  <si>
    <t>项目建成后，预计年产鲜鱼1万斤，产值10万元，生产鲟鱼30000斤，产值45万元。可使周边35户农户140余人直接受益，带动周边地区从资源掠夺型生产方式向环境友好型生产方式转变，促进农业和农村经济可持续稳定发展</t>
  </si>
  <si>
    <t>水产站</t>
  </si>
  <si>
    <t>2023年度雷龙湾镇酒房沟村水产养殖项目（农2023）</t>
  </si>
  <si>
    <t>建设圆筒养殖池50个,每个8米直径，合金钢外桶，帆布内池，配套进排水管9000米，水处理设备3套,管理房6平米增氧设备6套，建设三池两坝尾水处理10亩</t>
  </si>
  <si>
    <t>该项目产权归村集体所有，项目建成后，预计年产高质量鲜鱼7.5万公斤，产值225万元，收益80%用于壮大村集体经济，20%用于分红，全村受益311户1335人，其中脱贫户61户214人</t>
  </si>
  <si>
    <t>2023年度小杂粮高质高效项目（农2023）</t>
  </si>
  <si>
    <t>建立小杂粮高质高效基地2万亩，红小豆1万亩、高粱1万亩</t>
  </si>
  <si>
    <t>发展旱作节水农业，加强良种推广，主推小杂粮产业振兴，亩增收200元以上，受益农户3429户，其中脱贫户187户。</t>
  </si>
  <si>
    <t>农技中心</t>
  </si>
  <si>
    <t>2023年度区域特色产业标准化生产基地项目（农2023）</t>
  </si>
  <si>
    <t>建设绿豆产业标准化生产基地0.2万亩</t>
  </si>
  <si>
    <t>建设绿豆产业标准化生产基地，振兴区域特色产业，亩增收200元以上，受益农户54户，其中脱贫户8户</t>
  </si>
  <si>
    <t>2023年度社会化服务项目（农2023）</t>
  </si>
  <si>
    <t>提升社会化服务组织10家，在耕地、种地、防控、收割、秸杆处理等过程中开展社会化服务。</t>
  </si>
  <si>
    <t>提升社会化服组织10家。涉及8个镇，建立利益联结机制，受益农户2600户6500人受益，其中脱贫户23户46人。</t>
  </si>
  <si>
    <t>农经站</t>
  </si>
  <si>
    <t>雷龙湾镇永忠村镇杂粮示范区高标准农田农业提质改造漫灌改滴灌项目（农2023）</t>
  </si>
  <si>
    <t>实施高效节水灌溉面积1000亩，架设2公里高压线，购置变压器一台、高抽站2座、蓄水池1座、2公里抽水卧管、挖2公里抽水管渠埋压抽水管</t>
  </si>
  <si>
    <t>永忠村</t>
  </si>
  <si>
    <t>该项目产权归村集体所有，后期管护责任人为村书记，农业基础设施条件更加完善，预计亩均增产200斤以上，农民增收1000元以上，产业受益365户1356人，其中脱贫户27户97人</t>
  </si>
  <si>
    <t>雷龙湾镇哈兔湾村镇杂粮示范区高标准农田农业提质改造漫灌改滴灌项目（农2023）</t>
  </si>
  <si>
    <t>实施高效节水灌溉面积3200亩，架设2公里高压线，购置变压器一台、高抽站2座、蓄水池1座、2公里抽水卧管、挖2公里抽水管渠埋压抽水管</t>
  </si>
  <si>
    <t>该项目产权归村集体所有，后期管护责任人为村书记，农业基础设施条件更加完善，预计亩均增产200斤以上，农民增收1000元以上，产业受益496户2075人，其中脱贫户50户168人</t>
  </si>
  <si>
    <t>雷龙湾镇雷龙湾村镇杂粮示范区高标准农田农业提质改造漫灌改滴灌项目（农2023）</t>
  </si>
  <si>
    <t>实施高效节水灌溉面积1500亩，架设2公里高压线，购置变压器一台、高抽站2座、蓄水池1座、2公里抽水卧管、挖2公里抽水管渠埋压抽水管</t>
  </si>
  <si>
    <t>雷龙湾村</t>
  </si>
  <si>
    <t>该项目产权归村集体所有，后期管护责任人为村书记，农业基础设施条件更加完善，预计亩均增产200斤以上，农民增收1000元以上，产业受益569户2127人，其中脱贫户 45户147人</t>
  </si>
  <si>
    <t>波罗镇长城村镇杂粮示范区高标准农田农业提质改造漫灌改滴灌项目（农2023）</t>
  </si>
  <si>
    <t>实施高效节水灌溉面积600亩，架设1公里高压线，购置变压器一台、高抽站1座、蓄水池1座、1公里抽水卧管、挖1公里抽水</t>
  </si>
  <si>
    <t>长城村</t>
  </si>
  <si>
    <t>该项目产权归村集体所有，后期管护责任人为村书记，农业基础设施条件更加完善，预计亩均增产200斤以上，农民增收1000元以上，产业受益530户2436人，其中脱贫户61户211人</t>
  </si>
  <si>
    <t>波罗镇樊河村镇杂粮示范区高标准农田农业提质改造漫灌改滴灌项目（农2023）</t>
  </si>
  <si>
    <t>实施高效节水灌溉面积1200亩，架设2公里高压线，购置变压器一台、高抽站2座、蓄水池1座、2公里抽水卧管、挖2公里抽水管渠埋压抽水管</t>
  </si>
  <si>
    <t>樊河村</t>
  </si>
  <si>
    <t>该项目产权归村集体所有，后期管护责任人为村书记，农业基础设施条件更加完善，预计亩均增产200斤以上，农民增收1000元以上，产业受益275户898 人，其中脱贫户31户113人</t>
  </si>
  <si>
    <t>波罗镇沙河村镇杂粮示范区高标准农田农业提质改造漫灌改滴灌项目（农2023）</t>
  </si>
  <si>
    <t>实施高效节水灌溉面积700亩，架设1公里高压线，购置变压器一台、高抽站1座、蓄水池1座、1公里抽水卧管、挖1公里抽水</t>
  </si>
  <si>
    <t>沙河村</t>
  </si>
  <si>
    <t>该项目产权归村集体所有，后期管护责任人为村书记，农业基础设施条件更加完善，预计亩均增产200斤以上，农民增收1000元以上，产业受益365户1523人，其中脱贫户30户186人</t>
  </si>
  <si>
    <t>白界镇黑峁墩村镇杂粮示范区高标准农田农业提质改造漫灌改滴灌项目（农2023）</t>
  </si>
  <si>
    <t>实施高效节水灌溉面积2500亩，架设2公里高压线，购置变压器一台、高抽站2座、蓄水池1座、2公里抽水卧管、挖2公里抽水管渠埋压抽水管</t>
  </si>
  <si>
    <t>黑峁墩村</t>
  </si>
  <si>
    <t>该项目产权归村集体所有，后期管护责任人为村书记，农业基础设施条件更加完善，增加可用耕地面积200亩，提高粮食产量300斤/亩，受益55户其中脱贫户8户</t>
  </si>
  <si>
    <t>白界镇陈家沟村镇杂粮示范区高标准农田农业提质改造漫灌改滴灌项目（农2023）</t>
  </si>
  <si>
    <t>陈家沟村</t>
  </si>
  <si>
    <t>该项目产权归村集体所有，后期管护责任人为村书记，农业基础设施条件更加完善，预计亩均增产200斤以上，农民增收1000元以上，产业受益543户，其中脱贫户34户</t>
  </si>
  <si>
    <t>塔湾镇塔湾村杂粮示范区高标准农田农业提质改造漫灌改滴灌项目（农2023）</t>
  </si>
  <si>
    <t>实施高效节水灌溉面积400亩，架设1公里高压线，购置变压器一台、高抽站1座、蓄水池1座、1公里抽水卧管、挖1公里抽水</t>
  </si>
  <si>
    <t>塔湾村</t>
  </si>
  <si>
    <t>该项目产权归村集体所有，后期管护责任人为村书记，农业基础设施条件更加完善，预计亩均增产200斤以上，农民增收1000元以上，产业受益户80户338人，其中脱贫户5户16人</t>
  </si>
  <si>
    <t>塔湾镇清河村杂粮示范区高标准农田农业提质改造漫灌改滴灌项目（农2023）</t>
  </si>
  <si>
    <t>实施高效节水灌溉面积500亩，架设1公里高压线，购置变压器一台、高抽站1座、蓄水池1座、1公里抽水卧管、挖1公里抽水</t>
  </si>
  <si>
    <t>该项目产权归村集体所有，后期管护责任人为村书记，农业基础设施条件更加完善，预计亩均增产200斤以上，农民增收1000元以上，产业受益户72户256人，其中脱贫户9户37人</t>
  </si>
  <si>
    <t>塔湾镇墩渠村杂粮示范区高标准农田农业提质改造漫灌改滴灌项目（农2023）</t>
  </si>
  <si>
    <t>墩渠村</t>
  </si>
  <si>
    <t>该项目产权归村集体所有，后期管护责任人为村书记，农业基础设施条件更加完善，预计亩均增产200斤以上，农民增收1000元以上，产业受益户278户996人，其中脱贫户41户152人</t>
  </si>
  <si>
    <t>塔湾镇芦沟村杂粮示范区高标准农田农业提质改造漫灌改滴灌项目（农2023）</t>
  </si>
  <si>
    <t>该项目产权归村集体所有，后期管护责任人为村书记，农业基础设施条件更加完善，预计亩均增产200斤以上，农民增收1000元以上，产业受益户21户83人，其中脱贫户3户16人</t>
  </si>
  <si>
    <t>塔湾镇八岔村杂粮示范区高标准农田农业提质改造漫灌改滴灌项目（农2023）</t>
  </si>
  <si>
    <t>八岔村</t>
  </si>
  <si>
    <t>该项目产权归村集体所有，后期管护责任人为村书记，农业基础设施条件更加完善，预计亩均增产200斤以上，农民增收1000元以上，产业受益户272户896人，其中脱贫户30户81人</t>
  </si>
  <si>
    <t>响水镇响水村杂粮示范区高标准农田农业提质改造高效节水灌溉项目（农2023）</t>
  </si>
  <si>
    <t>响水村</t>
  </si>
  <si>
    <t>该项目产权归村集体所有，后期管护责任人为村书记，农业基础设施条件更加完善，受益总人口426户1803人，受益脱贫户65户239人，户均增收300元，预计亩均增产200斤以上</t>
  </si>
  <si>
    <t>响水镇沐浴沟村杂粮示范区高标准农田农业提质改造高效节水灌溉项目（农2023）</t>
  </si>
  <si>
    <t>实施高效节水灌溉面积300亩，架设1公里高压线，购置变压器一台、高抽站1座、蓄水池1座、1公里抽水卧管、挖1公里抽水</t>
  </si>
  <si>
    <t>该项目产权归村集体所有，后期管护责任人为村书记，农业基础设施条件更加完善，预计亩均增产200斤以上，农民增收1000元以上，受益303户1085人，其中脱贫户31户111人</t>
  </si>
  <si>
    <t>党岔镇杨口则村杂粮示范区高标准农田农业提质改造高效节水灌溉项目（农2023）</t>
  </si>
  <si>
    <t>杨口则村</t>
  </si>
  <si>
    <t>该项目产权归村集体所有，后期管护责任人为村书记，农业基础设施条件更加完善，预计亩均增产200斤以上，农民增收1000元以上，涉及全村居民  473户1876人，其中脱贫户 136户338人</t>
  </si>
  <si>
    <t>党岔镇马坊村杂粮示范区高标准农田农业提质改造高效节水灌溉项目（农2023）</t>
  </si>
  <si>
    <t>马坊村</t>
  </si>
  <si>
    <t xml:space="preserve">该项目产权归村集体所有，该项目产权归村集体所有，后期管护责任人为村书记，农业基础设施条件更加完善，预计亩均增产200斤以上，农民增收1000元以上，涉及全村受益 750户3232人，其中脱贫户85户253人 </t>
  </si>
  <si>
    <t>党岔镇韩石畔村杂粮示范区高标准农田农业提质改造高效节水灌溉项目（农2023）</t>
  </si>
  <si>
    <t>韩石畔村</t>
  </si>
  <si>
    <t>该项目产权归村集体所有，后期管护责任人为村书记，农业基础设施条件更加完善，预计亩均增产200斤以上，农民增收1000元以上，涉及全村受益349户1252人，脱贫户64户81人</t>
  </si>
  <si>
    <t>党岔镇北庄村杂粮示范区高标准农田农业提质改造高效节水灌溉项目（农2023）</t>
  </si>
  <si>
    <t>北庄村</t>
  </si>
  <si>
    <t>该项目产权归村集体所有，后期管护责任人为村书记，农业基础设施条件更加完善，预计亩均增产200斤以上，农民增收1000元以上，全村502户，1604人（其中脱贫户83户，342人）</t>
  </si>
  <si>
    <t>党岔镇南庄村杂粮示范区高标准农田农业提质改造高效节水灌溉项目（农2023）</t>
  </si>
  <si>
    <t>南庄村</t>
  </si>
  <si>
    <t>该项目产权归村集体所有，后期管护责任人为村书记，农业基础设施条件更加完善，预计亩均增产200斤以上，农民增收1000元以上，涉及全村326户1833人其中脱贫户59户187人，监测户3户10人</t>
  </si>
  <si>
    <t>党岔镇泗源沟村村杂粮示范区高标准农田农业提质改造高效节水灌溉项目（农2023）</t>
  </si>
  <si>
    <t>实施高效节水灌溉面积800亩，架设1公里高压线，购置变压器一台、高抽站1座、蓄水池1座、1公里抽水卧管、挖1公里抽水</t>
  </si>
  <si>
    <t>泗源沟村</t>
  </si>
  <si>
    <t>该项目产权归村集体所有，后期管护责任人为村书记，农业基础设施条件更加完善，预计亩均增产200斤以上，农民增收1000元以上，受益99户352人，其中脱贫户14户40人</t>
  </si>
  <si>
    <t>党岔镇三皇庙村杂粮示范区高标准农田农业提质改造高效节水灌溉项目（农2023）</t>
  </si>
  <si>
    <t>三皇庙村</t>
  </si>
  <si>
    <t>该项目产权归村集体所有，后期管护责任人为村书记，农业基础设施条件更加完善，预计亩均增产200斤以上，农民增收1000元以上,受益农户480户1220人，贫困户56
户203人</t>
  </si>
  <si>
    <t>党岔镇麻地沟村杂粮示范区高标准农田农业提质改造高效节水灌溉项目（农2023）</t>
  </si>
  <si>
    <t>麻地沟村</t>
  </si>
  <si>
    <t>该项目产权归村集体所有，后期管护责任人为村书记，农业基础设施条件更加完善，预计亩均增产200斤以上，农民增收1000元以上。全村受益258户937人，其中脱贫户42户130人</t>
  </si>
  <si>
    <t>塔湾镇塔湾村盐碱地改造项目</t>
  </si>
  <si>
    <t>盐碱地改造120亩、垫土厚60公分</t>
  </si>
  <si>
    <t>该项目产权归村集体所有，改善提升农户耕种土地，增产增收，受益总人口51户153人，受益脱贫户3户7人</t>
  </si>
  <si>
    <t>财政局</t>
  </si>
  <si>
    <t>城关街道办李界沟村新建排洪渠项目</t>
  </si>
  <si>
    <t>混凝土防洪排洪渠长60米、宽1.5米、高1.2米，挖土排水渠200米</t>
  </si>
  <si>
    <t>李界沟村</t>
  </si>
  <si>
    <t>该项目产权归村集体所有，保护耕地面积15亩，受益总人口210户668人，受益脱贫户8户21人.</t>
  </si>
  <si>
    <t>高镇旗峰村帮畔项目</t>
  </si>
  <si>
    <t>石头帮畔60米、高4米、宽铺底2.5米、顶宽1米</t>
  </si>
  <si>
    <t>旗峰村</t>
  </si>
  <si>
    <t>该项目产权归村集体所有，改善提升农户生产出行条件，保障群众安全出行，受益总人口259户588人，受益脱贫户15户46人</t>
  </si>
  <si>
    <t>农村道路建设</t>
  </si>
  <si>
    <t>石窑沟办事处韩台村新修漫水桥项目</t>
  </si>
  <si>
    <t>新修漫水桥1座，桥长12米、宽6米、高3米</t>
  </si>
  <si>
    <t>韩台村</t>
  </si>
  <si>
    <t>该项目产权归村集体所有，改善提升农户生产出行条件，提高群众生产出行效率，受益总人口255户810人，受益脱贫户17户54人</t>
  </si>
  <si>
    <t>韩岔镇柳卜塔村维修加固漫水桥项目</t>
  </si>
  <si>
    <t>维修加固漫水桥1座，长20米，均宽6米、高4米</t>
  </si>
  <si>
    <t>柳卜塔村</t>
  </si>
  <si>
    <t>该项目产权归村集体所有，改善提升农户生产出行条件，提高群众生产出行效率，受益总人口150户410人，受益脱贫户14户34人</t>
  </si>
  <si>
    <t>魏家楼镇庙寨村硬化路基项目</t>
  </si>
  <si>
    <t>硬化路基3公里、宽5米</t>
  </si>
  <si>
    <t>魏家楼镇</t>
  </si>
  <si>
    <t>庙寨村</t>
  </si>
  <si>
    <t>该项目产权归村集体所有，改善提升农户生产出行条件，提高群众生产出行效率，受益总人口377户1011人，受益脱贫户26户85人</t>
  </si>
  <si>
    <t>武镇刘渠村新修漫水桥项目</t>
  </si>
  <si>
    <t>新修漫水桥1座、桥长20米、宽6米、高3.5米</t>
  </si>
  <si>
    <t>刘渠村</t>
  </si>
  <si>
    <t>该项目产权归村集体所有，改善提升农户生产出行条件，提高群众生产出行效率，受益总人口120户378人，受益脱贫户21户75人</t>
  </si>
  <si>
    <t>雷龙湾周界村新修漫水桥项目</t>
  </si>
  <si>
    <t>新修漫水桥1座、桥长20米、宽6米、高4.5米</t>
  </si>
  <si>
    <t>该项目产权归村集体所有，改善提升农户生产出行条件，提高群众生产出行效率，受益总人口158户488人，受益脱贫户15户45人</t>
  </si>
  <si>
    <t>波罗镇双河村新修漫水桥项目</t>
  </si>
  <si>
    <t>新修漫水桥2座，1#桥长12米、宽6米、高3米，2#桥长6米、宽6米、高3米。</t>
  </si>
  <si>
    <t>双河村</t>
  </si>
  <si>
    <t>该项目产权归村集体所有，改善提升农户生产出行条件，提高群众生产出行效率，受益总人口230户650人，受益脱贫户14户51人</t>
  </si>
  <si>
    <t>殿市镇店房台村新修漫水桥项目</t>
  </si>
  <si>
    <t>新修漫水桥1座、桥长23米、宽6米、高4.5米</t>
  </si>
  <si>
    <t>店房台村</t>
  </si>
  <si>
    <t>该项目产权归村集体所有，改善提升农户生产出行条件，提高群众生产出行效率，受益总人口310户1012人，受益脱贫户16户49人</t>
  </si>
  <si>
    <t>殿市镇店房台村维修加固排洪渠项目</t>
  </si>
  <si>
    <t>维修加固马台组水渠长200米、宽1.5米、高1.2米</t>
  </si>
  <si>
    <t>该项目产权归村集体所有，保护耕地面积30亩，受益总人口147户510人，受益脱贫户19户57人.</t>
  </si>
  <si>
    <t>塔湾镇付园则村新建桥梁项目</t>
  </si>
  <si>
    <t>新修钢砼桥梁一座，桥长8.5米、宽6米、高5米</t>
  </si>
  <si>
    <t>该项目产权归村集体所有，改善提升农户生产出行条件，提高群众生产出行效率，受益总人口375户612人，受益脱贫户18户61人</t>
  </si>
  <si>
    <t>响水镇屈新窑村新修桥涵项目</t>
  </si>
  <si>
    <t>新修漫水桥1座、桥长12米、宽6米、高3米</t>
  </si>
  <si>
    <t>屈新窑村</t>
  </si>
  <si>
    <t>该项目产权归村集体所有，改善提升农户生产出行条件，提高群众生产出行效率，受益总人口166户512人，受益脱贫户11户37人</t>
  </si>
  <si>
    <t>殿市镇小河沟村新修漫水桥项目</t>
  </si>
  <si>
    <t>新修漫水桥1座、桥长5米、宽6米、高2.8米</t>
  </si>
  <si>
    <t>该项目产权归村集体所有，改善提升农户生产出行条件，提高群众生产出行效率，受益总人口178户655人，受益脱贫户19户47人</t>
  </si>
  <si>
    <t>武镇刘渠村河堤帮畔项目</t>
  </si>
  <si>
    <t>石头帮畔70米、高4米、宽铺底2.5米、顶宽1米</t>
  </si>
  <si>
    <t>武镇三丰则村水毁道路修复帮畔项目</t>
  </si>
  <si>
    <t>道路修复帮畔长200米、均宽0.37米、高3米</t>
  </si>
  <si>
    <t>三丰则村</t>
  </si>
  <si>
    <t>该项目产权归村集体所有，改善提升农户生产出行条件，保障群众安全出行，受益总人口178户610人，受益脱贫户13户41人</t>
  </si>
  <si>
    <t>石湾镇石仁坪村饮水提升项目</t>
  </si>
  <si>
    <t>50方蓄水池1座、入社管网700米、电线200米、水泵1台</t>
  </si>
  <si>
    <t>石仁坪村</t>
  </si>
  <si>
    <t>该项目产权归村集体所有，解决群众吃水问题，受益总人口80户214人，受益脱贫户3户7人</t>
  </si>
  <si>
    <t>武镇马兰地村排洪渠砌护项目</t>
  </si>
  <si>
    <t>砌护排洪渠长180米、宽1.5米、高1.2米</t>
  </si>
  <si>
    <t>马兰地村</t>
  </si>
  <si>
    <t>该项目产权归村集体所有，保护耕地面积70亩，受益总人口121户366人，受益脱贫户12户33人.</t>
  </si>
  <si>
    <t>白界镇胡石窑村移民新村路基处理及水泥硬化道路项目</t>
  </si>
  <si>
    <t>路基处理及水泥硬化道路1.32公里，宽4.5米，厚18厘米</t>
  </si>
  <si>
    <t>该项目产权归村集体所有，方便村民生产生活出行，全村受益508户2237人，其中脱贫户60户199人，监测户3户8人</t>
  </si>
  <si>
    <t>乡村振兴局</t>
  </si>
  <si>
    <t>白界镇新开沟村水泥硬化道路项目</t>
  </si>
  <si>
    <t>水泥硬化道路1公里、宽4.5米、厚18厘米</t>
  </si>
  <si>
    <t>新开沟村</t>
  </si>
  <si>
    <t>该项目产权归村集体所有，改善提升农户生产出行条件，全村受益347户1209人，受益脱贫户8户24人</t>
  </si>
  <si>
    <t>石湾镇清水沟村渠道砌护及抽水设施建设项目</t>
  </si>
  <si>
    <t>石砌排洪区长175米，宽2米，深1.5米，泵站一处及抽水设施，380V供电线路500米，衬砌30U型渠道1000米</t>
  </si>
  <si>
    <t>该项目产权归村集体所有，节约水资源，保持水土，改善环境，生态效益显著，预计亩均增收300元以上，受益总人口588户2156人，受益脱贫户91户256人</t>
  </si>
  <si>
    <t>党岔镇南庄村道路改造提升项目</t>
  </si>
  <si>
    <t>中学门口到硬化路接口硬化2453平米，浆砌砖挡墙420米，修建排洪渠40米，新修垃圾池1座20立方米，道路路基拓宽破石方288立方米</t>
  </si>
  <si>
    <t>该项目产权归村集体所有，改善人居环境，提升群众幸福感，涉及全村336户1499人其中脱贫户61户192人，监测户3户11人</t>
  </si>
  <si>
    <t>雷龙湾镇雷龙湾村维修加固桥梁项目</t>
  </si>
  <si>
    <t>维修加固桥长10米，宽3米，高2.8米</t>
  </si>
  <si>
    <t>该项目产权归村集体所有，改善提升农户生产出行条件，使农户生产出行更加安全便捷，全村受益569户2127人，其中脱贫户44户144人</t>
  </si>
  <si>
    <t>2023年脱贫人口小额信贷贴息项目</t>
  </si>
  <si>
    <t>对2996户、12502.67万元存量贷款和2023年预计新增贷款500户、2500万元（合计3496户、1.5亿元）按照不高于银行机构贷款市场报价利率（LPR）进行利息补贴</t>
  </si>
  <si>
    <t>支持3496户脱贫人口使用约1.5亿元小额信贷贷款发展种植、养殖等生产项目稳定脱贫，预计户均增收5000元以上</t>
  </si>
  <si>
    <t>扶贫社</t>
  </si>
  <si>
    <t>2023年互助资金脱贫户会员借款占用费补贴项目</t>
  </si>
  <si>
    <t>对1000户互助资金脱贫户会员2022和2023年度互助资金借款（借款额约1200万元、补贴利率4.35%）进行占用费补贴</t>
  </si>
  <si>
    <t>支持1000户互助资金脱贫户会员使用互助资金借款发展种植、养殖等生产项目，预计户均补贴借款占用费500元</t>
  </si>
  <si>
    <t>武镇闹林沟村砖砸生产道路项目</t>
  </si>
  <si>
    <t>砖砸苹果产业园生产道路5公里，宽3米，厚12厘米</t>
  </si>
  <si>
    <t>闹林沟村</t>
  </si>
  <si>
    <t>该项目产权归村集体所有，推广以工代赈方式实施，其中劳务报酬发放按照不低于投入该项目财政衔接资金15%的比例发放，改善提升农户生产出行条件，提高群众生产出行效率，受益总人口771户2523人，受益脱贫户229户780人</t>
  </si>
  <si>
    <t>双城办事处柏树渠村砖砸生产道路项目</t>
  </si>
  <si>
    <t>砖砸杂粮种植区生产道路3.19公里，宽3米，厚12厘米</t>
  </si>
  <si>
    <t>双城办事处</t>
  </si>
  <si>
    <t>柏树渠村</t>
  </si>
  <si>
    <t>该项目产权归村集体所有，推广以工代赈方式实施，其中劳务报酬发放按照不低于投入该项目财政衔接资金15%的比例发放，方便村民生产生活出行，受益总人口655户2253人，受益脱贫户187户536人</t>
  </si>
  <si>
    <t>高镇冯家峁村砖砸村组道路项目</t>
  </si>
  <si>
    <t>砖砸村组道路4.5公里，宽3米，厚12厘米</t>
  </si>
  <si>
    <t>冯家峁村</t>
  </si>
  <si>
    <t>该项目产权归村集体所有，推广以工代赈方式实施，其中劳务报酬发放按照不低于投入该项目财政衔接资金15%的比例发放，解决群众生产出行困难问题，全村受益345户1080人，其中脱贫户28户83人</t>
  </si>
  <si>
    <t>高镇白面宽村砖砸生产道路项目</t>
  </si>
  <si>
    <t>砖砸杂粮种植区生产道路5公里，宽3米，厚12厘米</t>
  </si>
  <si>
    <t>白面宽村</t>
  </si>
  <si>
    <t>该项目产权归村集体所有，推广以工代赈方式实施，其中劳务报酬发放按照不低于投入该项目财政衔接资金15%的比例发放，改善提升农户生产出行条件，提高群众生产出行效率，受益总人口439户1492人，受益脱贫户99户315人</t>
  </si>
  <si>
    <t>魏家楼镇肖崖村砖砸村组道路项目</t>
  </si>
  <si>
    <t>砖砸肖崖至陈家窑组道路4.69公里，宽3米，厚12厘米</t>
  </si>
  <si>
    <t>肖崖村</t>
  </si>
  <si>
    <t>该项目产权归村集体所有，推广以工代赈方式实施，其中劳务报酬发放按照不低于投入该项目财政衔接资金15%的比例发放，改善提升农户生产出行条件，受益总人口398户1285人，受益脱贫户34户87人</t>
  </si>
  <si>
    <t>白界镇陈家沟村砖砸生产道路项目</t>
  </si>
  <si>
    <t>刘家沟组砖砸杂粮种植区生产道路3公里，宽3米，厚12厘米</t>
  </si>
  <si>
    <t>该项目产权归村集体所有，推广以工代赈方式实施，其中劳务报酬发放按照不低于投入该项目财政衔接资金15%的比例发放，受益总人口464户1975人，受益脱贫户32户124人</t>
  </si>
  <si>
    <t>赵石畔镇大坪村砖砸村组道路项目</t>
  </si>
  <si>
    <t>砖砸村组道路3公里，宽3米，厚12厘米</t>
  </si>
  <si>
    <t>该项目产权归村集体所有，推广以工代赈方式实施，其中劳务报酬发放按照不低于投入该项目财政衔接资金15%的比例发放，解决群众生产出行困难问题，全村受益370户1476人，其中脱贫户46户150人，监测户4户10人</t>
  </si>
  <si>
    <t>赵石畔镇白家梁村砖砸生产道路项目</t>
  </si>
  <si>
    <t>砖砸杂粮种植区生产道路3公里，宽3米，厚12厘米</t>
  </si>
  <si>
    <t>白家梁村</t>
  </si>
  <si>
    <t>该项目产权归村集体所有，推广以工代赈方式实施，其中劳务报酬发放按照不低于投入该项目财政衔接资金15%的比例发放，全村受益389户1449人，其中脱贫户44户128人，监测户2户5人</t>
  </si>
  <si>
    <t>党岔镇泗源沟村砖砸生产道路项目</t>
  </si>
  <si>
    <t>张沟组砖砸杂粮种植区生产道路2公里，宽3米，厚12厘米</t>
  </si>
  <si>
    <t>该项目产权归村集体所有，推广以工代赈方式实施，其中劳务报酬发放按照不低于投入该项目财政衔接资金15%的比例发放，解决群众生产出行困难问题，全村受益572户2641人，其中脱贫户135户364人</t>
  </si>
  <si>
    <t>波罗镇小咀村砖砸生产道路项目</t>
  </si>
  <si>
    <t>砖砸杂粮种植区生产道路3.5公里，宽3米，厚12厘米</t>
  </si>
  <si>
    <t>该项目产权归村集体所有，推广以工代赈方式实施，其中劳务报酬发放按照不低于投入该项目财政衔接资金15%的比例发放，改善提升农户生产出行条件，提高群众生产出行效率，受益总人口496户2114人，受益脱贫户65户255人</t>
  </si>
  <si>
    <t>南塔办事处窑湾村砖砸生产道路及路基土方工程项目</t>
  </si>
  <si>
    <t>砖砸生产道路5公里，宽3米，厚12厘米，新修生产道路1公里，宽4米（含垫方工程）</t>
  </si>
  <si>
    <t>窑湾村</t>
  </si>
  <si>
    <t>该项目产权归村集体所有，推广以工代赈方式实施，其中劳务报酬发放按照不低于投入该项目财政衔接资金15%的比例发放，改善提升农户生产出行条件，提高生产效率和杂粮产出量，受益总人口423户1774人，受益脱贫户72户207人</t>
  </si>
  <si>
    <t>城关街道办吴东峁村砖砸生产道路项目</t>
  </si>
  <si>
    <t>砖砸杂粮种植区生产道路1.25公里、宽3米、厚12厘米</t>
  </si>
  <si>
    <t>吴东峁村</t>
  </si>
  <si>
    <t>该项目产权归村集体所有，推广以工代赈方式实施，其中劳务报酬发放按照不低于投入该项目财政衔接资金15%的比例发放，改善提升农户生产出行条件，提高群众生产出行效率，使210户633人农户受益，其中扶持带动脱贫户18户54人</t>
  </si>
  <si>
    <t>武镇三丰则村砖砸生产道路项目</t>
  </si>
  <si>
    <t>该项目产权归村集体所有，推广以工代赈方式实施，其中劳务报酬发放按照不低于投入该项目财政衔接资金15%的比例发放，改善提升农户生产出行条件，提高群众生产出行效率，受益总人口149户510人，受益脱贫户33户101人</t>
  </si>
  <si>
    <t>石窑沟办事处韩台村砖砸生产道路项目</t>
  </si>
  <si>
    <t>砖砸杂粮种植区生产道路1.25公里，路面宽3米、厚12厘米</t>
  </si>
  <si>
    <t>该项目产权归村集体所有，推广以工代赈方式实施，其中劳务报酬发放按照不低于投入该项目财政衔接资金15%的比例发放，改善提升农户生产出行条件，增加农民收入，使155户499人农户受益，其中扶持带动脱贫户21户65人</t>
  </si>
  <si>
    <t>村庄规划编制</t>
  </si>
  <si>
    <t>横山区村庄规划编制费</t>
  </si>
  <si>
    <t>村庄规划通过对一定时期内乡村的社会、经济、文化传承与发展进行综合部署，能够统筹安排村内各类资源，优化村庄空间布局、合理安排乡村建设，有效补齐农村基础设施和公共服务设施短板，实现农业农村现代化，是乡村地区开展国土空间开发保护活动、实施国土空间用途管制、核发城乡建设项目规划许可、进行各项建设等的法定依据。通过科学的、有计划的进行农村现代化建设，能够提升乡村面貌，提升村民经济收入，缓解农村人口流失问题，改善村内教育、医疗、交通、养老等问题，满足农村居民日益增长的物质生活和文化生活需要，解决城乡、社会发展不平衡问题，实现良性循环</t>
  </si>
  <si>
    <t>自然资源和规划横山分局</t>
  </si>
  <si>
    <t>2023年农村供水水窖消毒片剂</t>
  </si>
  <si>
    <t>对全区9888处集雨场窖投放消毒片剂</t>
  </si>
  <si>
    <t>保障全区农村饮水9888处集雨场窖水质安全其中：扶持带动脱贫户824户，助力乡村振兴发展</t>
  </si>
  <si>
    <t>怀远街道郭新庄社区易地搬迁后续扶持产业服务中心项目</t>
  </si>
  <si>
    <t>易地搬迁产业服务中心（包含农贸市场、“一站式”服务中心、扶贫车间等）项目总用地面积12793.33平方米，总建筑面积7828.77平方米，整个项目主体区域为3层建筑，建筑内容有社区工厂占地1084.74平方米、社区服务站占地1688.82平方米、沿街商铺占地2187.99平方米、文化活动站占地1688.82平方米和停车位等</t>
  </si>
  <si>
    <t>怀远街道</t>
  </si>
  <si>
    <t>郭新庄社区</t>
  </si>
  <si>
    <t>该项目产权为国有资产，郁林家园373户易地搬迁户提供就业岗位和“一站式”服务，预计受益户年收入增加不低于2000元</t>
  </si>
  <si>
    <t>2023年香草羊肉制品有限责任公司奖补项目</t>
  </si>
  <si>
    <t>香草羊肉公司屠宰加工生产线改扩建奖补</t>
  </si>
  <si>
    <t>元坪村</t>
  </si>
  <si>
    <t>年屠宰羊子超过10万只；新带动就近脱贫户检测户务工人数10人；进一步改善屠宰环境，打好企业对外宣传的名片，助推横山羊肉品牌走向新高度；新带动500余户脱贫户检测户实现经济增收，年均增收5000余元</t>
  </si>
  <si>
    <t>2023年社区工厂和就业帮扶基地扶持项目</t>
  </si>
  <si>
    <t>给予人社局认定的社区工厂和就业帮扶基地资金扶持（横山区驼客服饰有限责任公司，榆林市赶牲灵服饰有限责任公司，横山县香草羊肉制品有限责任公司，横山区永丰商贸有限责任公司，榆林志润翔服装制造有限公司，横山县凤仪祥服饰有限责任公司，榆林市冬之羊服饰有限公司）</t>
  </si>
  <si>
    <t>用于扩大企业生产规模，购买生产设备，带动80户劳动力就业创业，每人每年增收2万元，给吸纳脱贫劳动力人数较多的企业给与相应的补助</t>
  </si>
  <si>
    <t>2023年扶贫龙头企业合作社等经营主体贷款贴息项目</t>
  </si>
  <si>
    <t>对全区带动脱贫户（预计带动脱贫户1000户）发展生产、稳定致富的扶贫龙头企业合作社等经营主体贷款按照贷款额5%的标准进行补贴，补贴贷款规模2400万元（单个企业、合作社补贴贷款规模不超500万元）</t>
  </si>
  <si>
    <t>预计将带动500户脱贫人口发展生产、每户将增加收入5000元以上</t>
  </si>
  <si>
    <t>2023年互助资金奖补项目</t>
  </si>
  <si>
    <t>对6个管理规范、效益明显的互助资金协会奖补注资，每个协会追加注资10万元</t>
  </si>
  <si>
    <t>发展壮大一批优秀互助资金协会，预计被注资协会会员借款额平均增加1200元，借款会员收入平均增加500元，新入会会员100户</t>
  </si>
  <si>
    <t>雷龙湾镇沙峁村现代农业园区配套项目</t>
  </si>
  <si>
    <t>现代农业园区配套蔬菜选洗项目，两级过滤池一处4000方（砖混结构）；水利设施一套（2840米水管网，140方/90千瓦高强压水泵一套），水井1口及抽水配套设施</t>
  </si>
  <si>
    <t>该项目产权归村集体所有，项目建成后，壮大村集体经济，每年能洗选蔬菜8000吨，可增加收益80万左右。村集体经济合作社每年拿出流转收益的60%用于农户产业发展补助，30%用于集体产业设施投入，5%用于村级公益事业，5%用于困难群众救助帮扶，产业受益568户2254人，其中脱贫户45户147人</t>
  </si>
  <si>
    <t>雷龙湾镇雷龙湾村壮大村集体经济建设拱棚项目</t>
  </si>
  <si>
    <t>新建钢架拱棚85个，每棚长75米，宽8米，高3.5米</t>
  </si>
  <si>
    <t>该项目产权归村集体所有，项目建成后，壮大村集体经济，每个拱棚年产蔬果2-5吨，可获利2万元左右，村集体经济合作社每年拿出流转收益的60%用于农户产业发展补助，30%用于集体产业设施投入，5%用于村级公益事业，5%用于困难群众救助帮扶，产业受益569户2127人，其中脱贫户45户147人，每户可增收1000多元</t>
  </si>
  <si>
    <t>殿市镇五龙山村村集体经济合作社经济作物种植项目</t>
  </si>
  <si>
    <t>杏树嫁接巴杏600亩，在现有林地上嫁接巴杏，林地除草、嫁接、肥料等</t>
  </si>
  <si>
    <t>该项目产权归村集体所有，预计年收益10万元，80%用于壮大村集体经济，20%用于合作社分红。全村受益721户2715人，其中脱贫户94户310人，监测户1户3人</t>
  </si>
  <si>
    <t>殿市镇石碧则村壮大村集体养牛奖补项目</t>
  </si>
  <si>
    <t>村集体养牛场购买西蒙特尔繁殖牛10头，育肥牛10头</t>
  </si>
  <si>
    <t>石碧则村</t>
  </si>
  <si>
    <t>该项目产权归村集体所有，每年村集体增加收益8万元以上，大幅度提高村民收入，全村受益280户1172人，其中脱贫户24户84人</t>
  </si>
  <si>
    <t>白界镇胡石窑村红薯育苗大棚建设项目</t>
  </si>
  <si>
    <t>修建5座钢结构大棚，每座大棚40米*15米，配套智能调控设备1套，育苗120万株</t>
  </si>
  <si>
    <t>该项目产权归村集体所有，育苗年收益36万元，预计村集体经济红薯产值600吨，70%用于壮大村集体经济，30%用于分红，全村受益508户2237人，其中脱贫户60户199人，监测户3户8人</t>
  </si>
  <si>
    <t>韩岔镇韩岔村建设中药材加工厂项目</t>
  </si>
  <si>
    <t>建设中药材加工厂总场地面积3638㎡，场区总填土方2654.5m³，总挖土方2621m³，场地水泥硬化3638㎡，新建加工厂房2座1300㎡，场区围墙420m，场区外侧浆砌砖帮畔150m等</t>
  </si>
  <si>
    <t>韩岔镇
韩岔村</t>
  </si>
  <si>
    <t>该项目产权归村集体所有，预计年收益20万元，70%用于壮大村集体经济，30%用于分红，全村受益421户1719人，其中脱贫户59户162人</t>
  </si>
  <si>
    <t>城关街道办元坪村壮大村集体经济项目</t>
  </si>
  <si>
    <t>以村集体入股香草羊肉制品有限责任公司</t>
  </si>
  <si>
    <t>该项目产权归村集体所有，村集体将保底收入6%用于壮大村集体经济再生产，项目由镇政府和畜牧局监管，村集体合作社负责实施，受益349户1299人，其中脱贫户28户92人</t>
  </si>
  <si>
    <t>党岔镇韩石畔村农田改造项目</t>
  </si>
  <si>
    <t>无定河玉米种植区平整土地700亩其中（350亩需平整，350亩需垫地、垫底厚70公分），实现一组一田制，700亩农田配套节水灌溉设施，建设泵站两座、配套两座太阳能加压泵站2座，砖砸田间道路1500米，宽3米，厚12厘米</t>
  </si>
  <si>
    <t>该项目产权归村集体所有，治理土地700亩，亩均增收500元，全村受益349户1252人，其中脱贫户64户81人</t>
  </si>
  <si>
    <t>艾好峁办事处王梁村砖砸生产道路项目</t>
  </si>
  <si>
    <t>砖砸生产道路4公里，宽3米，厚12厘米</t>
  </si>
  <si>
    <t>该项目产权归村集体所有，推广以工代赈方式实施，其中劳务报酬发放按照不低于投入该项目财政衔接资金15%的比例发放，改善提升农户生产出行条件，提高群众生产出行效率，受益总人口260户916人，受益脱贫户71户262人</t>
  </si>
  <si>
    <t>艾好峁办事处王梁村砖砸道路项目</t>
  </si>
  <si>
    <t>砖砸道路4.5公里，宽3米，厚12厘米</t>
  </si>
  <si>
    <t>波罗镇斩贼关村砖砸生产道路项目</t>
  </si>
  <si>
    <t>砖砸杂粮种植区生产道路4公里，宽3米，厚12厘米</t>
  </si>
  <si>
    <t>该项目产权归村集体所有，推广以工代赈方式实施，其中劳务报酬发放按照不低于投入该项目财政衔接资金15%的比例发放，改善提升农户生产出行条件，受益总人口257户1331人，受益脱贫户42户164人</t>
  </si>
  <si>
    <t>白界镇白界村砖砸生产道路项目</t>
  </si>
  <si>
    <t>枣湾组砖砸生产道路3公里、党庄组砖砸生产道路3公里，宽3米，厚12厘米</t>
  </si>
  <si>
    <t>该项目产权归村集体所有，推广以工代赈方式实施，其中劳务报酬发放按照不低于投入该项目财政衔接资金15%的比例发放，改善提升农户生产出行条件，受益总人口763户3067人，受益脱贫户37户128人</t>
  </si>
  <si>
    <t>城关街道办李界沟村砖砸生产道路项目</t>
  </si>
  <si>
    <t>砖砸苹果园区生产道路4公里，宽3米，厚12厘米</t>
  </si>
  <si>
    <t>该项目产权归村集体所有，推广以工代赈方式实施，其中劳务报酬发放按照不低于投入该项目财政衔接资金15%的比例发放，方便村民生产生活出行，受益总人口407户1436人，受益脱贫户22户58人</t>
  </si>
  <si>
    <t>城关街道办顾兴庄村砖砸生产道路项目</t>
  </si>
  <si>
    <t>砖砸生产道路长3公里，宽3米，厚12厘米</t>
  </si>
  <si>
    <t>顾兴庄村</t>
  </si>
  <si>
    <t>该项目产权归村集体所有，推广以工代赈方式实施，其中劳务报酬发放按照不低于投入该项目财政衔接资金15%的比例发放，解决群众生产出行困难问题，全村受益310户1218人，其中脱贫户17户56人</t>
  </si>
  <si>
    <t>城关街道办高家洼村砖砸生产道路项目</t>
  </si>
  <si>
    <t>贾大峁砖砸生产道路4公里，宽3米，厚12厘米</t>
  </si>
  <si>
    <t>高家坬村</t>
  </si>
  <si>
    <t>该项目产权归村集体所有，推广以工代赈方式实施，其中劳务报酬发放按照不低于投入该项目财政衔接资金15%的比例发放，改善提升农户生产出行条件，提高群众生产出行效率，益总人口251户1394人，受益脱贫户29户90人</t>
  </si>
  <si>
    <t>殿市镇五龙山村砖砸杂粮种植区生产道路项目</t>
  </si>
  <si>
    <t>砖砸杂粮种植区生产道路3.5公里，宽3米，其中王树峁沟组1.5公里，宽3米，厚12厘米</t>
  </si>
  <si>
    <t>该项目产权归村集体所有，推广以工代赈方式实施，其中劳务报酬发放按照不低于投入该项目财政衔接资金15%的比例发放全村受益721户2715人，其中脱贫户94户310人，监测户1户3人</t>
  </si>
  <si>
    <t>殿市镇王山村砖砸生产道路项目</t>
  </si>
  <si>
    <t>王山村</t>
  </si>
  <si>
    <t>该项目产权归村集体所有，推广以工代赈方式实施，其中劳务报酬发放按照不低于投入该项目财政衔接资金15%的比例发放，受益总人口421户1767人，受益脱贫户73户261人</t>
  </si>
  <si>
    <t>殿市镇小河沟村砖砸生产道路项目</t>
  </si>
  <si>
    <t>该项目产权归村集体所有，推广以工代赈方式实施，其中劳务报酬发放按照不低于投入该项目财政衔接资金15%的比例发放，解决群众生产出行困难问题，全村受益520户1940人，其中脱贫户57户199人</t>
  </si>
  <si>
    <t>殿市镇店房台村砖砸村组道路项目</t>
  </si>
  <si>
    <t>砖砸李谷城组至凉水井组村组道路2公里，宽3米，厚12厘米</t>
  </si>
  <si>
    <t>该项目产权归村集体所有，推广以工代赈方式实施，其中劳务报酬发放按照不低于投入该项目财政衔接资金15%的比例发放，改善提升农户生产出行条件，提高群众生产出行效率，受益总人口498户2027人，受益脱贫户48户157人</t>
  </si>
  <si>
    <t>韩岔镇吴兴窑村砖砸道路项目</t>
  </si>
  <si>
    <t>砖砸道路3公里，宽3米，厚12厘米</t>
  </si>
  <si>
    <t>吴兴窑村</t>
  </si>
  <si>
    <t>该项目产权归村集体所有，推广以工代赈方式实施，其中劳务报酬发放按照不低于投入该项目财政衔接资金15%的比例发放，改善提升农户生产出行条件，提高群众生产出行效率，受益总人口383户1229人，受益脱贫户75户234人</t>
  </si>
  <si>
    <t>韩岔镇韩岔村砖砸生产道路项目</t>
  </si>
  <si>
    <t>砖砸杂粮种植区生产道路1公里，宽3米，厚12厘米</t>
  </si>
  <si>
    <t>该项目产权归村集体所有，推广以工代赈方式实施，其中劳务报酬发放按照不低于投入该项目财政衔接资金15%的比例发放，方便村民生产生活出行，受益总人口421户1719人，受益脱贫户58户162人</t>
  </si>
  <si>
    <t>雷龙湾镇哈兔湾村砖砸生产道路项目</t>
  </si>
  <si>
    <t>砖砸生产道路2公里，宽3米，厚12厘米</t>
  </si>
  <si>
    <t>该项目产权归村集体所有，推广以工代赈方式实施，其中劳务报酬发放按照不低于投入该项目财政衔接资金15%的比例发放，解决群众生产出行困难问题，全村受益346户1329人，其中脱贫户69户216人</t>
  </si>
  <si>
    <t>石湾镇高川村砖砸区生产道路项目</t>
  </si>
  <si>
    <t>高川村</t>
  </si>
  <si>
    <t>石窑沟办事处常家元村砖砸道路项目</t>
  </si>
  <si>
    <t>砖砸西坪道路2公里，砖砸高畔峁2公里，宽3米，厚12厘米</t>
  </si>
  <si>
    <t>常家元村</t>
  </si>
  <si>
    <t>该项目产权归村集体所有，推广以工代赈方式实施，其中劳务报酬发放按照不低于投入该项目财政衔接资金15%的比例发放，方便群众生产出行，受益总人口425户1795人，受益脱贫户103户372人</t>
  </si>
  <si>
    <t>石窑沟办事处昌盛村砖砸生产道路项目</t>
  </si>
  <si>
    <t>砖砸生产道路2.5公里，宽3米，厚12厘米</t>
  </si>
  <si>
    <t>昌盛村</t>
  </si>
  <si>
    <t>该项目产权归村集体所有，推广以工代赈方式实施，其中劳务报酬发放按照不低于投入该项目财政衔接资金15%的比例发放，改善提升农户生产出行条件，提高群众生产出行效率，受益总人口496户2021人，受益脱贫户113户309人</t>
  </si>
  <si>
    <t>塔湾镇清河村砖砸生产道路项目</t>
  </si>
  <si>
    <t>砖砸生产道路5公里，宽3米，厚12厘米</t>
  </si>
  <si>
    <t>该项目产权归村集体所有，推广以工代赈方式实施，其中劳务报酬发放按照不低于投入该项目财政衔接资金15%的比例发放，改善提升农户生产出行条件，提高群众生产出行效率，受益总人口354户1231人，受益脱贫户41户132人</t>
  </si>
  <si>
    <t>塔湾镇墩渠村砖砸生产道路项目</t>
  </si>
  <si>
    <t>砖砸肉牛养殖场道路1.4公里</t>
  </si>
  <si>
    <t>该项目产权归村集体所有，推广以工代赈方式实施，其中劳务报酬发放按照不低于投入该项目财政衔接资金15%的比例发放，改善提升农户生产出行条件，受益总人口280户948人，受益脱贫户40户146人</t>
  </si>
  <si>
    <t>塔湾镇付园则村砖砸生产道路项目</t>
  </si>
  <si>
    <t>砖砸寨桥畔至南窑则道路2公里，牛场至牛家背洼2公里，宽3米，厚12厘米</t>
  </si>
  <si>
    <t>该项目产权归村集体所有，推广以工代赈方式实施，其中劳务报酬发放按照不低于投入该项目财政衔接资金15%的比例发放，改善提升农户生产出行条件，提高群众生产出行效率，受益总人口443户1443人，受益脱贫户68户185人</t>
  </si>
  <si>
    <t>塔湾镇芦沟村砖砸生产道路项目</t>
  </si>
  <si>
    <t>砖砸砖砸杂粮种植区生产道路2.5公里，宽3米，厚12厘米</t>
  </si>
  <si>
    <t>该项目产权归村集体所有，推广以工代赈方式实施，其中劳务报酬发放按照不低于投入该项目财政衔接资金15%的比例发放，改善提升农户生产出行条件，提高群众生产出行效率，受益总人口463户1750人，受益脱贫户52户164人</t>
  </si>
  <si>
    <t>魏家楼镇魏家楼村砖砸生产道路项目</t>
  </si>
  <si>
    <t>砖砸杂粮种植区生产道路1.13公里，宽3米，厚12厘米</t>
  </si>
  <si>
    <t>魏家楼村</t>
  </si>
  <si>
    <t>该项目产权归村集体所有，推广以工代赈方式实施，其中劳务报酬发放按照不低于投入该项目财政衔接资金15%的比例发放，改善提升农户生产出行条件，提高群众生产出行效率，受益总人口347户1238人，受益脱贫户49户166人</t>
  </si>
  <si>
    <t>魏家楼镇拓家峁村砖砸村组道路项目</t>
  </si>
  <si>
    <t>砖砸阳坪组道路2公里，宽3米，厚12厘米</t>
  </si>
  <si>
    <t>拓家峁村</t>
  </si>
  <si>
    <t>是</t>
  </si>
  <si>
    <t>该项目产权归村集体所有，推广以工代赈方式实施，其中劳务报酬发放按照不低于投入该项目财政衔接资金15%的比例发放，改善提升农户生产出行条件，提高群众生产出行效率，受益总人口329户1206人，受益脱贫户22户63人</t>
  </si>
  <si>
    <t>波罗镇长城村节水灌溉配套设施提升项目</t>
  </si>
  <si>
    <t>在现有的旱作节水滴灌设施的基础上，配套提升动力电，更换变压器6台，线路1000米</t>
  </si>
  <si>
    <t>该项目产权归村集体所有，提升灌溉效率，农业基础设施条件更加完善，人均增收1000元以上，产业受益530户2436人，其中脱贫户61户211人</t>
  </si>
  <si>
    <t>波罗镇长城村安装太阳能路灯项目</t>
  </si>
  <si>
    <t>安装太阳能路灯200盏</t>
  </si>
  <si>
    <t>该项目产权归村集体所有，为公益性资产，方便群众夜间出行，美化人居环境，受益530户2436人，其中脱贫户61户211人</t>
  </si>
  <si>
    <t>殿市镇麻渠村三镇供水工程管网延伸项目</t>
  </si>
  <si>
    <t>分水井1处（1.8x1.8x2m）、管网14.260km、配水管网检查、水表井（80座）、上水管闸阀井（10座）、10kV供电线路230m等</t>
  </si>
  <si>
    <t>麻渠村</t>
  </si>
  <si>
    <t>保障1398人饮水安全，其中：扶持带动脱贫户33户，助力乡村振兴发展</t>
  </si>
  <si>
    <t>武镇付家坪村水泥硬化道路项目</t>
  </si>
  <si>
    <t>园则沟村硬化道路总长350米，宽3.5米。压设DN500波纹管排水管53米，压设DN600水泥过路排水管25米</t>
  </si>
  <si>
    <t>该项目产权归村集体所有，改善提升农户生产出行条件，提高群众生产出行效率，受益总人口490户1760人，受益脱贫户140户390人</t>
  </si>
  <si>
    <t>武镇武镇村砖砸生产道路项目</t>
  </si>
  <si>
    <t>砖砸高山组生产道路3公里，宽3米，厚12厘米</t>
  </si>
  <si>
    <t>武镇村</t>
  </si>
  <si>
    <t>该项目产权归村集体所有，推广以工代赈方式实施，其中劳务报酬发放按照不低于投入该项目财政衔接资金15%的比例发放，改善提升农户生产出行条件，提高群众生产出行效率，受益总人口720户2523人，受益脱贫户213户692人</t>
  </si>
  <si>
    <t>武镇闹林沟村砖砸生产道路及帮畔项目</t>
  </si>
  <si>
    <t>砖砸王庄组至新窑湾组生产道路1.5公里，宽3米，厚12厘米及道路帮畔长150米，高2米</t>
  </si>
  <si>
    <t>赵石畔镇冯石畔村砖砸村组道路项目</t>
  </si>
  <si>
    <t>冯石畔村</t>
  </si>
  <si>
    <t>该项目产权归村集体所有，推广以工代赈方式实施，其中劳务报酬发放按照不低于投入该项目财政衔接资金15%的比例发放，解决群众生产出行困难问题，全村受益345户1213人，其中脱贫户54户201人</t>
  </si>
  <si>
    <t>雷龙湾镇酒房沟村砖砸生产道路项目</t>
  </si>
  <si>
    <t>砖砸王家湾组生产道路3公里，宽3米，厚12厘米</t>
  </si>
  <si>
    <t>该项目产权归村集体所有，推广以工代赈方式实施，其中劳务报酬发放按照不低于投入该项目财政衔接资金15%的比例发放，解决群众生产出行困难问题，全村受益311户1335人，其中脱贫户61户214人</t>
  </si>
  <si>
    <t>殿市镇黑石磕村抽水站建设项目</t>
  </si>
  <si>
    <t>建设机井1口350米，铺设输水管道300米，蓄水池1座</t>
  </si>
  <si>
    <t>该项目产权归村集体所有，节约水资源，提升灌溉效率，全村受益412户1414人，其中脱贫户21户62人</t>
  </si>
  <si>
    <t>殿市镇黑石磕村
水泥硬化道路项目</t>
  </si>
  <si>
    <t>水泥硬化道路0.4公里，宽4.5米，厚18厘米</t>
  </si>
  <si>
    <t>该项目产权归村集体所有，改善提升农户生产出行条件，提高群众生产出行效率，受益总人口412户1414人，受益脱贫户21户62人</t>
  </si>
  <si>
    <t>殿市镇殿市村砖砸生产道路项目</t>
  </si>
  <si>
    <t>砖砸大小石畔生产道路2.5公里，宽3米，厚12厘米</t>
  </si>
  <si>
    <t>殿市村</t>
  </si>
  <si>
    <t>该项目产权归村集体所有，推广以工代赈方式实施，其中劳务报酬发放按照不低于投入该项目财政衔接资金15%的比例发放，解决群众生产出行困难问题，全村受益729户2340人，其中脱贫户60户199人.</t>
  </si>
  <si>
    <t>殿市镇殿市村杂粮种植区高标准农田滴水灌溉建设项目</t>
  </si>
  <si>
    <t>对屈红道100亩高标准农田实施滴灌灌溉，架设高压线，购置变压器、高抽站、蓄水池、抽水卧管、挖抽水管渠埋压抽水管等</t>
  </si>
  <si>
    <t>该项目产权归村集体经济合作社所有，农户以租代养的方式，即可增加农户收入，也可增加村集体经济收入，预计能带动200户，其中脱贫户25户</t>
  </si>
  <si>
    <t>城关街道办盘峰村砖砸生产道路项目</t>
  </si>
  <si>
    <t>盘峰村</t>
  </si>
  <si>
    <t>该项目产权归村集体所有，推广以工代赈方式实施，其中劳务报酬发放按照不低于投入该项目财政衔接资金15%的比例发放，解决群众生产出行困难问题，受益总人口344户1290人，受益脱贫户54户177人</t>
  </si>
  <si>
    <t>城关街道办盘峰村砌筑挡土墙项目</t>
  </si>
  <si>
    <t>徐大梁组砖砌筑挡土墙长1500米，宽0.24米、高1.5米</t>
  </si>
  <si>
    <t>该项目产权归村集体所有，保护耕地，改善提升农户生产出行条件，提高群众生产出行效率，受益总人口344户1290人，受益脱贫户54户177人</t>
  </si>
  <si>
    <t>石窑沟办事处代家墕村辛庄沟淤地坝除险加固工程</t>
  </si>
  <si>
    <t>维修加固淤地坝一座：坝顶宽5m、坝顶长80.0m，高15m，放水建筑物卧管17节、DN60涵管40m、砼明渠42.45m</t>
  </si>
  <si>
    <t>代家墕村</t>
  </si>
  <si>
    <t>该项目产权归村集体所有，属经营性资产，管护责任人为村书记，保护淤地坝淤地面积31亩，亩均增收500元，受益总人口9户15人，受益脱贫户3户4人</t>
  </si>
  <si>
    <t>水土保持工作站</t>
  </si>
  <si>
    <t>艾好峁办事处奶头村老石畔沟淤地坝除险加固工程</t>
  </si>
  <si>
    <t>维修加固淤地坝一座：坝顶宽5m、坝顶长90.0m，高27.15m，放水建筑物溢洪道95.75m、</t>
  </si>
  <si>
    <t>奶头村</t>
  </si>
  <si>
    <t>该项目产权归村集体所有，属经营性资产，管护责任人为村书记，保护淤地坝淤地面积22亩，亩均增收500元，受益总人口15户45人，受益脱贫户12户27人</t>
  </si>
  <si>
    <t>石窑沟办事处代家墕村印台沟淤地坝除险加固工程</t>
  </si>
  <si>
    <t>维修加固淤地坝一座：坝顶宽5m、坝顶长73.0m，高18.68m，溢洪道103.55m</t>
  </si>
  <si>
    <t>该项目产权归村集体所有，属经营性资产，管护责任人为村书记，保护淤地坝淤地面积26亩，亩均增收500元，受益总人口9户25人，受益脱贫户3户17人</t>
  </si>
  <si>
    <t>石窑沟办事处代家墕村红嘴峁淤地坝除险加固工程</t>
  </si>
  <si>
    <t>维修加固淤地坝一座：坝顶宽5.0m、坝顶长87.0m，高26.0m，溢洪道总长度103.11米。</t>
  </si>
  <si>
    <t>该项目产权归村集体所有，属经营性资产，管护责任人为村书记，保护淤地坝淤地面积24亩，亩均增收500元，受益总人口15户38人，受益脱贫户15户31人</t>
  </si>
  <si>
    <t>城关街道办事处顾兴庄村曹焉王峁淤地坝除险加固工程</t>
  </si>
  <si>
    <t>维修加固淤地坝一座：坝顶宽5m、坝顶长111.20m，高33m，放水建筑物卧管15节、DN60涵管39m、砼明渠75.03m</t>
  </si>
  <si>
    <t>该项目产权归村集体所有，属经营性资产，管护责任人为村书记，保护淤地坝淤地面积15亩，亩均增收500元，受益总人口14户37人，受益脱贫户5户25人</t>
  </si>
  <si>
    <t>夏州街道办魏强村贾庄淤地坝除险加固工程</t>
  </si>
  <si>
    <t>维修加固淤地坝一座：坝顶宽8m、坝顶长87.33m，高10.20m，溢洪道74.27m</t>
  </si>
  <si>
    <t>魏强村</t>
  </si>
  <si>
    <t>该项目产权归村集体所有，属经营性资产，管护责任人为村书记，保护淤地坝淤地面积30亩，亩均增收500元，受益总人口9户24人，受益脱贫户4户17人</t>
  </si>
  <si>
    <t>城关街道办小王地村圪崂石畔沟淤地坝除险加固工程</t>
  </si>
  <si>
    <t>维修加固淤地坝一座：坝顶宽5m、坝顶长111.20m，高24.50m， 消力池长3.0米、宽1.0米、高0.6米，涵洞长64.0米，明渠42.02米。</t>
  </si>
  <si>
    <t>该项目产权归村集体所有，属经营性资产，管护责任人为村书记，保护淤地坝淤地面积30亩，亩均增收500元，受益总人口9户25人，受益脱贫户3户18人</t>
  </si>
  <si>
    <t>韩岔镇高庙村庙嘴淤地坝除险加固工程</t>
  </si>
  <si>
    <t>维修加固淤地坝一座：坝顶宽5m、坝顶长87.0m，高27m，放水建筑物卧管14节、DN60涵管36m、砼明渠60.11m</t>
  </si>
  <si>
    <t>高庙村</t>
  </si>
  <si>
    <t>该项目产权归村集体所有，属经营性资产，管护责任人为村书记，保护淤地坝淤地面积22亩，亩均增收500元，受益总人口15户50人，受益脱贫户14户32人</t>
  </si>
  <si>
    <t>党岔镇胡新窑村羊路峁淤地坝除险加固工程</t>
  </si>
  <si>
    <t>维修加固淤地坝一座：坝顶宽5m、坝顶长105m，高26.10m，溢洪道125.59m</t>
  </si>
  <si>
    <t>胡新窑村</t>
  </si>
  <si>
    <t>该项目产权归村集体所有，属经营性资产，管护责任人为村书记，保护淤地坝淤地面积18亩，亩均增收500元，受益总人口37户37人，受益脱贫户5户21人</t>
  </si>
  <si>
    <t>城关街道办元坪村岩洞峁淤地坝除险加固工程</t>
  </si>
  <si>
    <t>维修加固淤地坝一座：坝顶宽5m、坝顶长105m，高27m，溢洪道99.10m</t>
  </si>
  <si>
    <t>该项目产权归村集体所有，属经营性资产，管护责任人为村书记，保护淤地坝淤地面积30亩，亩均增收500元，受益总人口9户14人，受益脱贫户3户15人</t>
  </si>
  <si>
    <t>响水镇屈新窑村刘兴庄淤地坝除险加固工程</t>
  </si>
  <si>
    <t>维修加固淤地坝一座：坝顶宽5m、坝顶长46.2m，高14m，放水建筑物卧管16节、DN60涵管40m、砼明渠23.57m</t>
  </si>
  <si>
    <t>该项目产权归村集体所有，属经营性资产，管护责任人为村书记，保护淤地坝淤地面积30亩，亩均增收500元，受益总人口9户23人，受益脱贫户3户14人</t>
  </si>
  <si>
    <t>城关街道办九川府村圪塔峁沟淤地坝除险加固工程</t>
  </si>
  <si>
    <t>维修加固淤地坝一座：坝顶宽5m、坝顶长81m，高23m，放水建筑物卧管25节、DN60涵管55m、砼明渠33.74m</t>
  </si>
  <si>
    <t>该项目产权归村集体所有，属经营性资产，管护责任人为村书记，保护淤地坝淤地面积22亩，亩均增收500元，受益总人口15户25人，受益脱贫户13户36人</t>
  </si>
  <si>
    <t>城关街道办九川府村庙梁沟淤地坝除险加固工程</t>
  </si>
  <si>
    <t>维修加固淤地坝一座：坝顶宽5m、坝顶长115m，高25m，溢洪道98.61m</t>
  </si>
  <si>
    <t>该项目产权归村集体所有，属经营性资产，管护责任人为村书记，保护淤地坝淤地面积18亩，亩均增收500元，受益总人口7户28人，受益脱贫户5户30人</t>
  </si>
  <si>
    <t>城关街道办九川府村园子沟淤地坝除险加固工程</t>
  </si>
  <si>
    <t>维修加固淤地坝一座：坝顶宽5m、坝顶长67.0m，高20m，放水建筑物卧管25节、DN60涵管52m、砼明渠45.98m</t>
  </si>
  <si>
    <t>该项目产权归村集体所有，属经营性资产，管护责任人为村书记，保护淤地坝淤地面积30亩，亩均增收500元，受益总人口9户44人，受益脱贫户3户22人</t>
  </si>
  <si>
    <t>党岔镇王有地村南峁沟淤地坝除险加固工程</t>
  </si>
  <si>
    <t>维修加固淤地坝一座：坝顶宽4m、坝顶长74m，高19m，溢洪道62m</t>
  </si>
  <si>
    <t>该项目产权归村集体所有，属经营性资产，管护责任人为村书记，保护淤地坝淤地面积30亩，亩均增收500元，受益总人口9户34人，受益脱贫户4户23人</t>
  </si>
  <si>
    <t>殿市镇黑石磕村黑石克淤地坝除险加固工程</t>
  </si>
  <si>
    <t>维修加固淤地坝一座：坝顶宽5m、坝顶长170m，高48m，溢洪道180m</t>
  </si>
  <si>
    <t>该项目产权归村集体所有，属经营性资产，管护责任人为村书记，保护淤地坝淤地面积30亩，亩均增收500元，受益总人口9户21人，受益脱贫户3户13人</t>
  </si>
  <si>
    <t>殿市镇黑石磕村黑石克后淤地坝除险加固工程</t>
  </si>
  <si>
    <t>维修加固淤地坝一座：坝顶宽4m、坝顶长150m，高23m，维修明渠20.m，溢洪道58m</t>
  </si>
  <si>
    <t>该项目产权归村集体所有，属经营性资产，管护责任人为村书记，保护淤地坝淤地面积30亩，亩均增收500元，受益总人口9户24人，受益脱贫户3户14人</t>
  </si>
  <si>
    <t>殿市镇黄好先村黄好先淤地坝除险加固工程</t>
  </si>
  <si>
    <t>维修加固淤地坝一座：坝顶宽6m、坝顶长130m，高38m，溢洪道130m</t>
  </si>
  <si>
    <t>黄好先村</t>
  </si>
  <si>
    <t>该项目产权归村集体所有，属经营性资产，管护责任人为村书记，保护淤地坝淤地面积18亩，亩均增收500元，受益总人口14户37人，受益脱贫户5户26人</t>
  </si>
  <si>
    <t>殿市镇五龙山村小河沟淤地坝除险加固工程</t>
  </si>
  <si>
    <t>维修加固淤地坝一座：坝顶宽5m、坝顶长97.93m，高15m，放水建筑物卧管13节、DN60涵管33m、砼明渠25.3m</t>
  </si>
  <si>
    <t>该项目产权归村集体所有，属经营性资产，管护责任人为村书记，保护淤地坝淤地面积30亩，亩均增收500元，受益总人口9户21人，受益脱贫户4户18人</t>
  </si>
  <si>
    <t>殿市镇贺甫洼村孙石克淤地坝除险加固工程</t>
  </si>
  <si>
    <t>维修加固淤地坝一座：坝顶宽5m、坝顶长102.0m，高31m，放水建筑物卧管10节、DN60涵管45m、砼明渠16m</t>
  </si>
  <si>
    <t>该项目产权归村集体所有，属经营性资产，管护责任人为村书记，保护淤地坝淤地面积30亩，亩均增收500元，受益总人口9户32人，受益脱贫户3户19人</t>
  </si>
  <si>
    <t>殿市镇张家湾村南沟淤地坝除险加固工程</t>
  </si>
  <si>
    <t>维修加固淤地坝一座：坝顶宽4m、坝顶长66.0m，高24m，放水建筑物卧管25节、DN60涵管95m</t>
  </si>
  <si>
    <t>该项目产权归村集体所有，属经营性资产，管护责任人为村书记，保护淤地坝淤地面积22亩，亩均增收500元，受益总人口15户438人，受益脱贫户12户33人</t>
  </si>
  <si>
    <t>高镇圪针梁村关庙梁淤地坝除险加固工程</t>
  </si>
  <si>
    <t>维修加固淤地坝一座：坝顶宽5m、坝顶长64.0m，高23.68m，溢洪道96.80m</t>
  </si>
  <si>
    <t>圪针梁村</t>
  </si>
  <si>
    <t>该项目产权归村集体所有，属经营性资产，管护责任人为村书记，保护淤地坝淤地面积18亩，亩均增收500元，受益总人口14户34人，受益脱贫户4户27人</t>
  </si>
  <si>
    <t>高镇沙洼梁村胡家峁淤地坝除险加固工程</t>
  </si>
  <si>
    <t>维修加固淤地坝一座：坝顶宽5m、坝顶长58m，高24m，放水建筑物卧管14节、DN60涵管33m、砼明渠48.64m</t>
  </si>
  <si>
    <t>沙洼梁村</t>
  </si>
  <si>
    <t>该项目产权归村集体所有，属经营性资产，管护责任人为村书记，保护淤地坝淤地面积30亩，亩均增收500元，受益总人口9户22人，受益脱贫户3户19人</t>
  </si>
  <si>
    <t>韩岔镇邓家墕村白治背沟除险加固工程</t>
  </si>
  <si>
    <t>维修加固淤地坝一座：坝顶宽5m、坝顶长75m，高28m，放水建筑物卧管38节、DN60涵管80m、砼明渠26.64m</t>
  </si>
  <si>
    <t>邓家墕村</t>
  </si>
  <si>
    <t>该项目产权归村集体所有，属经营性资产，管护责任人为村书记，保护淤地坝淤地面积30亩，亩均增收500元，受益总人口9户24人，受益脱贫户3户20人</t>
  </si>
  <si>
    <t>韩岔镇邓家墕村沙茆淤地坝除险加固工程</t>
  </si>
  <si>
    <t>维修加固淤地坝一座：坝顶宽5m、坝顶长117m，高32m，放水建筑物卧管21节、DN60涵管80m、砼明渠21.23m</t>
  </si>
  <si>
    <t>该项目产权归村集体所有，属经营性资产，管护责任人为村书记，保护淤地坝淤地面积22亩，亩均增收500元，受益总人口6户21人，受益脱贫户11户34人</t>
  </si>
  <si>
    <t>韩岔镇柳卜塔村白草园井沟淤地坝除险加固工程</t>
  </si>
  <si>
    <t>维修加固淤地坝一座：坝顶宽5m、坝顶长75.0m，高20m，放水建筑物卧管16节、DN60涵管36m、砼明渠34.09m</t>
  </si>
  <si>
    <t>该项目产权归村集体所有，属经营性资产，管护责任人为村书记，保护淤地坝淤地面积18亩，亩均增收500元，受益总人口5户17人，受益脱贫户5户28人</t>
  </si>
  <si>
    <t>石窑沟办事处永昌村老圪塔淤地坝除险加固工程</t>
  </si>
  <si>
    <t>维修加固淤地坝一座：坝顶宽5m、坝顶长66.0m，高19m，放水建筑物卧管17节、DN60涵管41m、砼明渠52.29m</t>
  </si>
  <si>
    <t>永昌村</t>
  </si>
  <si>
    <t>该项目产权归村集体所有，属经营性资产，管护责任人为村书记，保护淤地坝淤地面积30亩，亩均增收500元，受益总人口9户15人，受益脱贫户3户20人</t>
  </si>
  <si>
    <t>韩岔镇柳卜塔村白兴庄淤地坝除险加固工程</t>
  </si>
  <si>
    <t>维修加固淤地坝一座：坝顶宽5m、坝顶长75.0m，高13m，放水建筑物卧管16节、DN60涵管36m、砼明渠22.3m</t>
  </si>
  <si>
    <t>该项目产权归村集体所有，属经营性资产，管护责任人为村书记，保护淤地坝淤地面积22亩，亩均增收500元，受益总人口15户24人，受益脱贫户6户28人</t>
  </si>
  <si>
    <t>韩岔镇吴新窑村关道峁淤地坝除险加固工程</t>
  </si>
  <si>
    <t>维修加固淤地坝一座：坝顶宽5m、坝顶长102m，高18m，放水建筑物卧管35节、DN60涵管72m、砼明渠16m</t>
  </si>
  <si>
    <t>该项目产权归村集体所有，属经营性资产，管护责任人为村书记，保护淤地坝淤地面积18亩，亩均增收500元，受益总人口9户37人，受益脱贫户5户22人</t>
  </si>
  <si>
    <t>艾好峁办事处席老庄村沙山淤地坝除险加固工程</t>
  </si>
  <si>
    <t>维修加固淤地坝一座：坝顶宽5m、坝顶长90m，高28m，放水建筑物卧管46节、DN60涵管114m、砼明渠29.53m</t>
  </si>
  <si>
    <t>席老庄村</t>
  </si>
  <si>
    <t>该项目产权归村集体所有，属经营性资产，管护责任人为村书记，保护淤地坝淤地面积300亩，亩均增收500元，受益总人口9户25人，受益脱贫户3户14人</t>
  </si>
  <si>
    <t>双城办事处双城村背面沟淤地坝除险加固工程</t>
  </si>
  <si>
    <t>维修加固淤地坝一座：坝顶宽4m、坝顶长65m，高20m，溢洪道95m</t>
  </si>
  <si>
    <t>双城村</t>
  </si>
  <si>
    <t>该项目产权归村集体所有，属经营性资产，管护责任人为村书记，保护淤地坝淤地面积30亩，亩均增收500元，受益总人口9户35人，受益脱贫户3户15人</t>
  </si>
  <si>
    <t>殿市镇店方台村庄则沟淤地坝除险加固工程</t>
  </si>
  <si>
    <t>维修加固淤地坝一座，向上游延长涵管9.0米，卧管25节，消力池长20.米宽1.0米深0.5米</t>
  </si>
  <si>
    <t>店方台村</t>
  </si>
  <si>
    <t>该项目产权归村集体所有，属经营性资产，管护责任人为村书记，保护淤地坝淤地面积22亩，亩均增收500元，受益总人口15户44人，受益脱贫户8户29人</t>
  </si>
  <si>
    <t>魏家楼镇梁西山村大圪塔淤地坝除险加固工程</t>
  </si>
  <si>
    <t>维修加固淤地坝一座：坝顶宽4m、坝顶长30m，高20m，放水建筑物卧管15节、DN60涵管42m、砼明渠20m</t>
  </si>
  <si>
    <t>梁西山村</t>
  </si>
  <si>
    <t>该项目产权归村集体所有，属经营性资产，管护责任人为村书记，保护淤地坝淤地面积30亩，亩均增收500元，受益总人口9户25人，受益脱贫户3户16人</t>
  </si>
  <si>
    <t>石湾镇麻地沟村方界沟台淤地坝除险加固工程</t>
  </si>
  <si>
    <t>维修加固淤地坝一座：坝顶宽3m、坝顶长73.67m，高8.5m，放水建筑物卧管15节、DN60涵管24.18m、砼明渠69.37m</t>
  </si>
  <si>
    <t>该项目产权归村集体所有，属经营性资产，管护责任人为村书记，保护淤地坝淤地面积22亩，亩均增收500元，受益总人口7户27人，受益脱贫户12户35人</t>
  </si>
  <si>
    <t>波罗镇斩贼关村马石珂淤地坝除险加固工程</t>
  </si>
  <si>
    <t>维修加固淤地坝一座：坝顶宽5m、坝顶长111.2m，高17m，放水建筑物卧管25节、DN60涵管62m、砼明渠29.56m</t>
  </si>
  <si>
    <t>该项目产权归村集体所有，属经营性资产，管护责任人为村书记，保护淤地坝淤地面积18亩，亩均增收500元，受益总人口8户27人，受益脱贫户5户23人</t>
  </si>
  <si>
    <t>武镇牛圪崂村南峁淤地坝除险加固工程</t>
  </si>
  <si>
    <t>维修加固淤地坝一座：坝顶宽4m、坝顶长58.2m，高17.5m，放水建筑物卧管27节、DN60涵管58m、砼明渠20m</t>
  </si>
  <si>
    <t>牛圪崂村</t>
  </si>
  <si>
    <t>武镇付家坪村石畔沟淤地坝除险加固工程</t>
  </si>
  <si>
    <t>维修加固淤地坝一座：坝顶宽4m、坝顶长83.0m，高31m，溢洪道长100m</t>
  </si>
  <si>
    <t>该项目产权归村集体所有，属经营性资产，管护责任人为村书记，保护淤地坝淤地面积30亩，亩均增收500元，受益总人口4户14人，受益脱贫户3户15人</t>
  </si>
  <si>
    <t>武镇闹林沟村南塔淤地坝除险加固工程</t>
  </si>
  <si>
    <t>维修加固淤地坝一座：坝顶宽5m、坝顶长60m，高22m，放水建筑物卧管10节、DN60涵管32m、砼明渠44.74m</t>
  </si>
  <si>
    <t>该项目产权归村集体所有，属经营性资产，管护责任人为村书记，保护淤地坝淤地面积22亩，亩均增收500元，受益总人口6户36人，受益脱贫户8户30人</t>
  </si>
  <si>
    <t>武镇白应则村阳耳则沟前淤地坝除险加固工程</t>
  </si>
  <si>
    <t>维修加固淤地坝一座：坝顶宽5m、坝顶长59m，高26m，溢洪道110m</t>
  </si>
  <si>
    <t>白应则村</t>
  </si>
  <si>
    <t>该项目产权归村集体所有，属经营性资产，管护责任人为村书记，保护淤地坝淤地面积18亩，亩均增收500元，受益总人口14户28人，受益脱贫户5户24人</t>
  </si>
  <si>
    <t>武镇高崖窑村后山峁淤地坝除险加固工程</t>
  </si>
  <si>
    <t>维修加固淤地坝一座：坝顶宽5m、坝顶长60m，高25.80m，溢洪道75.60m</t>
  </si>
  <si>
    <t>高崖窑村</t>
  </si>
  <si>
    <t>该项目产权归村集体所有，属经营性资产，管护责任人为村书记，保护淤地坝淤地面积30亩，亩均增收500元，受益总人口9户24人，受益脱贫户3户16人</t>
  </si>
  <si>
    <t>武镇白应则村南峁淤地坝除险加固工程</t>
  </si>
  <si>
    <t>维修加固淤地坝一座：坝顶宽5m、坝顶长83.06m，高20.50m，溢洪道80m</t>
  </si>
  <si>
    <t>该项目产权归村集体所有，属经营性资产，管护责任人为村书记，保护淤地坝淤地面积22亩，亩均增收500元，受益总人口15户37人，受益脱贫户12户37人</t>
  </si>
  <si>
    <t>赵石畔镇白家梁村大沙塔淤地坝除险加固工程</t>
  </si>
  <si>
    <t>维修加固淤地坝一座：放水建筑物卧管17节、DN60涵管70m、砼明渠40m</t>
  </si>
  <si>
    <t>该项目产权归村集体所有，属经营性资产，管护责任人为村书记，保护淤地坝淤地面积30亩，亩均增收500元，受益总人口9户25人，受益脱贫户3户23人</t>
  </si>
  <si>
    <t>赵石畔镇白家梁村寨子峁淤地坝除险加固工程</t>
  </si>
  <si>
    <t>维修加固淤地坝一座：坝顶宽5m、坝顶长70.0m，高15m，放水建筑物卧管14节、DN60涵管38m、砼明渠21.5m</t>
  </si>
  <si>
    <t>该项目产权归村集体所有，属经营性资产，管护责任人为村书记，保护淤地坝淤地面积30亩，亩均增收500元，受益总人口9户25人，受益脱贫户3户24人</t>
  </si>
  <si>
    <t>石窑沟办事处永昌村九滩1#淤地坝除险加固工程</t>
  </si>
  <si>
    <t>维修加固淤地坝一座：坝顶宽4m、坝顶长73.0m，高15m，溢洪道总长80米，</t>
  </si>
  <si>
    <t>该项目产权归村集体所有，属经营性资产，管护责任人为村书记，保护淤地坝淤地面积22亩，亩均增收500元，受益总人口11户35人，受益脱贫户5户14人</t>
  </si>
  <si>
    <t>石窑沟办事处永昌村前井沟淤地坝除险加固工程</t>
  </si>
  <si>
    <t>维修加固淤地坝一座：坝顶宽4m、坝顶长74m，高11m，溢洪道60m</t>
  </si>
  <si>
    <t>该项目产权归村集体所有，属经营性资产，管护责任人为村书记，保护淤地坝淤地面积18亩，亩均增收500元，受益总人口14户19人，受益脱贫户8户32人</t>
  </si>
  <si>
    <t>赵石畔镇驮巷村寺好峁淤地坝除险加固工程</t>
  </si>
  <si>
    <t>维修加固淤地坝一座：坝顶宽5m、坝顶长84.02m，高22m，溢洪道68.61m</t>
  </si>
  <si>
    <t>驮巷村</t>
  </si>
  <si>
    <t>该项目产权归村集体所有，属经营性资产，管护责任人为村书记，保护淤地坝淤地面积30亩，亩均增收500元，受益总人口9户25人，受益脱贫户7户20人</t>
  </si>
  <si>
    <t>艾好峁办事处房则焉村沙背洼淤地坝除险加固工程</t>
  </si>
  <si>
    <t>维修加固淤地坝一座：坝顶宽5m、坝顶长78m，高25m，放水建筑物卧管16节、DN60涵管39m、砼明渠65.09m</t>
  </si>
  <si>
    <t>房则焉村</t>
  </si>
  <si>
    <t>该项目产权归村集体所有，属经营性资产，管护责任人为村书记，保护淤地坝淤地面积30亩，亩均增收500元，受益总人口9户31人，受益脱贫户5户25人</t>
  </si>
  <si>
    <t>2023年度淤地坝管护经费</t>
  </si>
  <si>
    <t>全区1149座中型以上淤地坝管护经费（大型296座每座0.2万元，中型853，每座0.15万元</t>
  </si>
  <si>
    <t>管护经费发放后，可显著提高管护人员积极性，保护我区1149座中型以上淤地坝安全稳定运行</t>
  </si>
  <si>
    <t>榆林市横山区响水小流域综合治理工程</t>
  </si>
  <si>
    <t>涉及响水镇的响水1行政村，规划治理总面积1300.00hm2，其中：新修基本农田119.57hm2（水平梯田101.47hm2，拉土垫地18.10hm2）营造水保林146.14hm2（乔木林30.39hm2、灌木林115.75hm2），封禁治理1034.29hm2，封禁措施采取的方式是竖立标志牌10个,落实管护人员10人；小型水利水保工程中，新建谷坊6座，新修生产道路6.0km</t>
  </si>
  <si>
    <t>该项目产权归村集体所有，属经营性资产，管护责任人为村书记，治理总面积1300.00hm2，其中：新修基本农田119.57hm2，营造水保林146.14hm2，受益总人口350户1211人，受益脱贫户74户218人</t>
  </si>
  <si>
    <t>生态中心</t>
  </si>
  <si>
    <t>横山区赵石畔镇杜羊圈村程家沟水库除险加固项目</t>
  </si>
  <si>
    <t>除险加固小一型水库一座，维修返滤体230m，输水卧管加固维修180m，新建放水塔、放水闸门。</t>
  </si>
  <si>
    <t>该项目产权归村集体所有，属经营性资产，管护责任人为村书记，该项目保障村民土地灌溉3000亩，带动了当地农户增产增收，该项目实施后科巩固脱贫攻坚成果，助力乡村振兴</t>
  </si>
  <si>
    <t>河务站</t>
  </si>
  <si>
    <t>横山区赵石畔镇大坪村西沟水库除险加固项目</t>
  </si>
  <si>
    <t>除险加固小二型水库一座，维修返滤体120m，输水卧管维修加固210m，坝体加固160m。</t>
  </si>
  <si>
    <t>该项目产权归村集体所有，属经营性资产，管护责任人为村书记，该项目保障村民土地灌溉1500亩，带动当地农户增产增收。该项目实施后科巩固脱贫攻坚成果，助力乡村振兴</t>
  </si>
  <si>
    <t>中小河流治理横山区韩岔段防洪工程</t>
  </si>
  <si>
    <t>本次工程均采用重力式浆砌石挡墙，迎水面坡比1:2.0；挡墙墙身总高度4.83m~4.27m（含压顶及垫层厚度），墙顶宽度0.8m，挡墙迎水面坡比1:0.1，背坡面坡比1:0.3，顶部采用0.2m厚C20素混凝土压顶，底部为0.1m厚C15素混凝土垫层，墙体每隔10m设变形缝一道，缝宽2cm，填聚氯乙烯泡沫板</t>
  </si>
  <si>
    <t>该项目产权归村集体所有，属经营性资产，管护责任人为村书记，项目建成后保护耕地310亩，亩均增收300元，受益总人口1211户3876人，受益脱贫户59户162人</t>
  </si>
  <si>
    <t>城关街道办盘峰村东圪捞组农村供水巩固提升项目（水利2023）</t>
  </si>
  <si>
    <t>修建50m³蓄水池1处、管网2000m、机电设备1套</t>
  </si>
  <si>
    <t>该项目产权归村集体所有，属于公益性资产，管护责任人村委会负责人，巩固提升36人饮水安全，其中：扶持带动脱贫2户5人，助力乡村振兴发展</t>
  </si>
  <si>
    <t>水利中心</t>
  </si>
  <si>
    <t>城关街道办元坪村老家组农村供水巩固提升项目（水利2023）</t>
  </si>
  <si>
    <t>管网PE50 2.6km、高位水池50m³、检查井8个、机电设备1套等</t>
  </si>
  <si>
    <t>该项目产权归村集体所有，属于公益性资产，管护责任人村委会负责人，巩固提升115人饮水安全，其中：扶持带动脱贫3户7人，助力乡村振兴发展</t>
  </si>
  <si>
    <t>城关街道办兴丰村李家梁组农村供水巩固提升项目（水利2023）</t>
  </si>
  <si>
    <t>李家梁组维修蓄水池（40m³）1处</t>
  </si>
  <si>
    <t>兴丰村</t>
  </si>
  <si>
    <t>该项目产权归村集体所有，属于公益性资产，管护责任人村委负责人，巩固提升115人饮水安全，其中：扶持带动脱贫3户7人，助力乡村振兴发展</t>
  </si>
  <si>
    <t>城关街道办九川府村九道峁组农村供水巩固提升项目（水利2023）</t>
  </si>
  <si>
    <t>机井1眼、管网350m、配套设施</t>
  </si>
  <si>
    <t>该项目产权归村集体所有，属于公益性资产，管护责任人村委负责人，巩固提升63人饮水安全，其中：扶持带动脱贫2户4人，助力乡村振兴发展</t>
  </si>
  <si>
    <t>韩岔镇闫家洼村、毕家堡村农村供水巩固提升项目（水利2023）</t>
  </si>
  <si>
    <t>闫家洼村元则畔、狮岔组维修管网500m0.55万元；毕家堡村毕家堡组维修管网补助0.5万元、秦峁组新建40m³高位水池1处管网700m补助3万元；</t>
  </si>
  <si>
    <t>闫家洼村、毕家堡村</t>
  </si>
  <si>
    <t>该项目产权归村集体所有，属于公益性资产，管护责任人村委负责人，巩固提升298人饮水安全，其中：扶持带动脱贫7户19人，助力乡村振兴发展</t>
  </si>
  <si>
    <t>赵石畔镇贺马畔村申梁组农村供水巩固提升项目（水利2023）</t>
  </si>
  <si>
    <t>机井1眼，新建机房1间，铺设管路5940m(Ф50钢管240m、Ф50PE管1600m、Ф32PE管3500m、Ф25PE管600m、)30m³高位水池2座，架设380v线路0.45km,检查井15座，1台潜水泵150QJ5-400，配电箱1套，3*25mm²的电缆线240m。</t>
  </si>
  <si>
    <t>贺马畔</t>
  </si>
  <si>
    <t>该项目产权归村集体所有，属于公益性资产，管护责任人村委会负责人，巩固提升413人饮水安全，其中：扶持带动脱贫6户15人，助力乡村振兴发展</t>
  </si>
  <si>
    <t>赵石畔镇郭家湾村、白家梁村农村供水巩固提升项目（水利2023）</t>
  </si>
  <si>
    <t>1、郭家湾村胡家湾新建60m³砼蓄水池1处补助2.3万元；2、白家梁村维修泵房2间补助0.8万元；；</t>
  </si>
  <si>
    <t>郭家湾村、白家梁村</t>
  </si>
  <si>
    <t>该项目产权归村集体所有，属于公益性资产，管护责任人村委负责人，巩固提升467人饮水安全，其中：扶持带动脱贫7户19人，助力乡村振兴发展</t>
  </si>
  <si>
    <t>南塔办事处农村供水巩固提升项目（水利2023）</t>
  </si>
  <si>
    <t>1、陈崖窑村陈崖窑组维修40m³蓄水前池1处及40m³高位水池2处共补助2万元；2、南塔村西阳洼、大圪塔组加固人工井3处补助12万元</t>
  </si>
  <si>
    <t>陈崖窑村、南塔村</t>
  </si>
  <si>
    <t>该项目产权归村集体所有，属于公益性资产，管护责任人村委负责人，巩固提升185人饮水安全，其中：扶持带动脱贫7户19人，助力乡村振兴发展</t>
  </si>
  <si>
    <t>武镇刘渠村农村供水巩固提升项目（水利2023）</t>
  </si>
  <si>
    <t>刘渠4组前川新建高位水池30m³、管网1500m,机电设备1套补助助4.9万元；前川老庄沟片区维修30m³蓄水池2处、管网1200m，检查井2座补助4.9万元</t>
  </si>
  <si>
    <t>该项目产权归村集体所有，属于公益性资产，管护责任人村委会负责人，巩固提升78人饮水安全，其中：扶持带动脱贫2户5人，助力乡村振兴发展</t>
  </si>
  <si>
    <t>武镇闹林沟村张石畔组农村供水巩固提升项目（水利2023）</t>
  </si>
  <si>
    <t>前池1座20m3，检查井5座、管网2.2km、智能插卡水表80块，潜水泵1台等</t>
  </si>
  <si>
    <t>该项目产权归村集体所有，属于公益性资产，管护责任人村委会负责人，巩固提升335人饮水安全，其中：扶持带动脱贫2户5人，助力乡村振兴发展</t>
  </si>
  <si>
    <t>党岔镇王有地村王有地组农村供水巩固提升项目（水利2023）</t>
  </si>
  <si>
    <t>改造管网7200m,检查井32座，高位水池1座（50m³），机电设备1套</t>
  </si>
  <si>
    <t>该项目产权归村集体所有，属于公益性资产，管护责任人村委会负责人，巩固提升423人饮水安全，其中：扶持带动脱贫7户14人，助力乡村振兴发展</t>
  </si>
  <si>
    <t>党岔镇王有地村党伍组农村供水巩固提升项目（水利2023）</t>
  </si>
  <si>
    <t>蓄水前池1座30m³，机房1间，铺设管路4490m，高位水池1座50m³，架设380v线路0.85km,检查井15座。</t>
  </si>
  <si>
    <t>该项目产权归村集体所有，属于公益性资产，管护责任人村委会负责人，巩固提升78人饮水安全，其中：扶持带动脱贫4户11人，助力乡村振兴发展</t>
  </si>
  <si>
    <t>党岔镇小李家洼村农村供水巩固提升项目（水利2023）</t>
  </si>
  <si>
    <t>小李家洼村</t>
  </si>
  <si>
    <t>该项目产权归村集体所有，属于公益性资产，管护责任人村委会负责人，巩固提升35人饮水安全，其中：扶持带动脱贫1户3人，助力乡村振兴发展</t>
  </si>
  <si>
    <t>党岔镇银湾社区农村供水巩固提升项目（水利2023）</t>
  </si>
  <si>
    <t>新建高位水池150m³及附属工程</t>
  </si>
  <si>
    <t>银湾社区</t>
  </si>
  <si>
    <t>该项目产权归村集体所有，属于公益性资产，管护责任人村委负责人，巩固提升2321人饮水安全，其中：扶持带动脱贫7户19人，助力乡村振兴发展</t>
  </si>
  <si>
    <t>艾好峁办事处奶头村乔兴窑组农村供水巩固提升项目（水利2023）</t>
  </si>
  <si>
    <t>机井1眼、高位水池1处（30m³)、管网3000m、设备工程等</t>
  </si>
  <si>
    <t>艾好峁办事</t>
  </si>
  <si>
    <t>该项目产权归村集体所有，属于公益性资产，管护责任人村委会负责人，巩固提升116人饮水安全，其中：扶持带动脱贫4户9人，助力乡村振兴发展</t>
  </si>
  <si>
    <t>艾好峁办事处王梁村农村供水巩固提升项目（水利2023）</t>
  </si>
  <si>
    <t>维修蓄水池1处（40m³）及附属工程</t>
  </si>
  <si>
    <t>该项目产权归村集体所有，属于公益性资产，管护责任人村委负责人，巩固提升148人饮水安全，其中：扶持带动脱贫3户10人，助力乡村振兴发展</t>
  </si>
  <si>
    <t>双城办事处双城村农村杭新窑组供水巩固提升项目（水利2023）</t>
  </si>
  <si>
    <t>铺设水管4.5公里，修高位蓄水池1个，监测井4个，三项泵1台</t>
  </si>
  <si>
    <t>该项目产权归村集体所有，属于公益性资产，管护责任人村委负责人，巩固提升57人饮水安全，其中：扶持带动脱贫3户10人，助力乡村振兴发展</t>
  </si>
  <si>
    <t>双城办事处双城村张山组农村供水巩固提升项目（水利2023）</t>
  </si>
  <si>
    <t>铺设管路5852m，30m³高位水池及中转池各1座，检查井6座。</t>
  </si>
  <si>
    <t>该项目产权归村集体所有，属于公益性资产，管护责任人村委负责人，巩固提升126人饮水安全，其中：扶持带动脱贫3户10人，助力乡村振兴发展</t>
  </si>
  <si>
    <t>双城办事处农村供水巩固提升项目（水利2023）</t>
  </si>
  <si>
    <t>刘家河村刘家梁、康庄、火神咀组新建40m³蓄水池2处、管网120m及配套设备补助4万元；柏树渠村土活则组新建30m³高位水池、管网2000m补助4万元；王梁村枣湾阳庄组更换管网200m、维修10m³蓄水池1池补助0.8万元</t>
  </si>
  <si>
    <t>刘家河村、柏树渠村、王梁村</t>
  </si>
  <si>
    <t>该项目产权归村集体所有，属于公益性资产，管护责任人村委负责人，巩固提升145人饮水安全，其中：扶持带动脱贫8户19人，助力乡村振兴发展</t>
  </si>
  <si>
    <t>高镇圪针梁村圪针梁组农村供水巩固提升项目（水利2023）</t>
  </si>
  <si>
    <t>人工井1处，新建机房1间，铺设管路3220m，30m³高位水池1座，（村民自筹30KVA变压器一台及架设线路1.8km）,检查井12座，1台潜水泵150QJ5-100，配电箱1套，3*25mm²的电缆线50m。</t>
  </si>
  <si>
    <t>该项目产权归村集体所有，属于公益性资产，管护责任人村委会负责人，巩固提升168人饮水安全，其中：扶持带动脱贫3户6人，助力乡村振兴发展</t>
  </si>
  <si>
    <t>高镇农村供水巩固提升项目（水利2023）</t>
  </si>
  <si>
    <t>1、鲁家河村五星组新建蓄水前池1处30m³、蓄水窖30m³、管网180m4.98万元；2、刘楼村刘楼后组新建蓄水前池1处30m³、蓄水窖30m³、管网120m补助3.6万元；张家洼组维修管网及附属工程补助4.9万元；3、代圪崂村维修泵站补助2万元</t>
  </si>
  <si>
    <t>鲁家河村、刘楼村、代圪崂村</t>
  </si>
  <si>
    <t>该项目产权归村集体所有，属于公益性资产，管护责任人村委负责人，巩固提升121人饮水安全，其中：扶持带动脱贫1户2人，助力乡村振兴发展</t>
  </si>
  <si>
    <t>塔湾镇马圈湾村桑塌中组农村供水巩固提升项目（水利2023）</t>
  </si>
  <si>
    <t>机井1眼（180m）、高位水池30m³、管网3500m、机电设备1套</t>
  </si>
  <si>
    <t>马圈湾村</t>
  </si>
  <si>
    <t>该项目产权归村集体所有，属于公益性资产，管护责任人村委会负责人，巩固提升70人饮水安全，其中：扶持带动脱贫1户2人，助力乡村振兴发展</t>
  </si>
  <si>
    <t>塔湾镇小豆湾村黑梁沟组农村供水巩固提升项目（水利2023）</t>
  </si>
  <si>
    <t>高位水池30m³；管网2.3km；机电设备等</t>
  </si>
  <si>
    <t>小豆湾村</t>
  </si>
  <si>
    <t>该项目产权归村集体所有，属于公益性资产，管护责任人村委会负责人，巩固提升102人饮水安全，其中：扶持带动脱贫2户5人，助力乡村振兴发展</t>
  </si>
  <si>
    <t>塔湾镇农村供水巩固提升项目（水利2023）</t>
  </si>
  <si>
    <t>1、海则沟村前海则沟组维修40m³蓄水前池1处、渗管18m、围栏20付补助4.2万元；后海则沟组维修管网980m补助3万元；2、八岔村阳庄组维修40m³蓄水池1处、设备1套补助0.8万元；</t>
  </si>
  <si>
    <t>海则沟村、八岔村</t>
  </si>
  <si>
    <t>该项目产权归村集体所有，属于公益性资产，管护责任人村委负责人，巩固提升140人饮水安全，其中：扶持带动脱贫4户10人，助力乡村振兴发展</t>
  </si>
  <si>
    <t>雷龙湾镇农村供水巩固提升项目（水利2023）</t>
  </si>
  <si>
    <t>哈兔湾村哈兔湾组维修80m³高位蓄水池补助3万元；酒房沟村李家峁组管网PE50 500m补助1万元</t>
  </si>
  <si>
    <t>哈兔湾村、酒房沟村</t>
  </si>
  <si>
    <t>该项目产权归村集体所有，属于公益性资产，管护责任人村委负责人，巩固提升480人饮水安全，其中：扶持带动脱贫3户7人，助力乡村振兴发展</t>
  </si>
  <si>
    <t>雷龙湾镇周界村张沙墕、沙塔、何家畔组农村供水巩固提升项目（水利2023）</t>
  </si>
  <si>
    <t>管网PE50 2400m、高位水池1处（50m³)</t>
  </si>
  <si>
    <t>该项目产权归村集体所有，属于公益性资产，管护责任人村委会负责人，巩固提升118人饮水安全，其中：扶持带动脱贫4户9人，助力乡村振兴发展</t>
  </si>
  <si>
    <t>石窑沟办事处高家墕村四合屹崂组农村供水巩固提升项目（水利2023）</t>
  </si>
  <si>
    <t>前池1座20m³，40m³高位水池2座，检查井17座、管网6200m，机房1间（2.5m*2.5m*2.5m）,机电设备等</t>
  </si>
  <si>
    <t>高家墕村</t>
  </si>
  <si>
    <t>该项目产权归村集体所有，属于公益性资产，管护责任人村委会负责人，巩固提升86人饮水安全，其中：扶持带动脱贫3户7人，助力乡村振兴发展</t>
  </si>
  <si>
    <t>石窑沟办事处常家园村常家园组农村供水巩固提升项目（水利2023）</t>
  </si>
  <si>
    <t>机井1眼（280m）、管网3700m、高位水池1处（100m³)、机电设备等</t>
  </si>
  <si>
    <t>常家园村</t>
  </si>
  <si>
    <t>该项目产权归村集体所有，属于公益性资产，管护责任人村委会负责人，巩固提升105人饮水安全，其中：扶持带动脱贫4户8人，助力乡村振兴发展</t>
  </si>
  <si>
    <t>白界镇农村供水巩固提升项目（水利2023）</t>
  </si>
  <si>
    <t>1、白界村白界组新增增压设备2套补助4.8万元；卜家沟组机井1眼（80m）、管网50m、高位蓄水池40m³、机电设备1套等补助4.85万元；</t>
  </si>
  <si>
    <t>该项目产权归村集体所有，属于公益性资产，管护责任人村委负责人，巩固提升117人饮水安全，其中：扶持带动脱贫4户8人，助力乡村振兴发展</t>
  </si>
  <si>
    <t>响水镇屈新窑村彭庄科组、小峁则、刘兴庄、田家峁组农村供水巩固提升项目（水利2023）</t>
  </si>
  <si>
    <t>维修蓄水池前池（50m³）3处、配套机电设备1套</t>
  </si>
  <si>
    <t>该项目产权归村集体所有，属于公益性资产，管护责任人村委会负责人，巩固提升417人饮水安全，其中：扶持带动脱贫5户11人，助力乡村振兴发展</t>
  </si>
  <si>
    <t>响水镇李家楼村李家楼组农村供水巩固提升项目（水利2023）</t>
  </si>
  <si>
    <t>新建蓄水池前池1处（40m³)、机电设备1套等</t>
  </si>
  <si>
    <t>李家楼村</t>
  </si>
  <si>
    <t>该项目产权归村集体所有，属于公益性资产，管护责任人村委会负责人，巩固提升592人饮水安全，其中：扶持带动脱贫3户8人，助力乡村振兴发展</t>
  </si>
  <si>
    <t>响水镇缸房村白龙洼组农村供水巩固提升项目（水利2023）</t>
  </si>
  <si>
    <t>维修泵站1处、更换管网5500m、高位水池60m³、配套设施</t>
  </si>
  <si>
    <t>缸房村</t>
  </si>
  <si>
    <t>该项目产权归村集体所有，属于公益性资产，管护责任人村委会负责人，巩固提升78人饮水安全，其中：扶持带动脱贫3户8人，助力乡村振兴发展</t>
  </si>
  <si>
    <t>波罗镇长城村肖家滩组农村供水巩固提升项目（水利2023）</t>
  </si>
  <si>
    <t>机井（100m）、管网1000m、机电设备等</t>
  </si>
  <si>
    <t>该项目产权归村集体所有，属于公益性资产，管护责任人村委会负责人，巩固提升19人饮水安全，其中：扶持带动脱贫1户2人，助力乡村振兴发展</t>
  </si>
  <si>
    <t>城关街道办农村供水巩固提升项目（水利2023）</t>
  </si>
  <si>
    <t>1、红石峁村七圪垯组新建集雨场窖1处（石军成）；2、九川府村梁家沟、南梁组新建集雨场窖2处（梁占成、张雪英）；3、兴丰村西峁组新建100m³蓄水池1处补助1.2万元（张文军）；4、顾兴庄村曹墕组新建60m³蓄水窖1处补助1万元（曹培亚）；5、元坪村岗坊、石窑组新建集雨场窖3处(石崇根、孙世富、石崇荣)</t>
  </si>
  <si>
    <t>红石峁村、九川府村、兴丰村、顾兴庄村、元坪村</t>
  </si>
  <si>
    <t>该项目产权归村集体所有，属于公益性资产，管护责任人村委负责人，巩固提升27人饮水安全，助力乡村振兴发展</t>
  </si>
  <si>
    <t>韩岔镇农村供水巩固提升项目（水利2023）</t>
  </si>
  <si>
    <t>1、闫家洼村新建集雨场窖1处；2、韩岔村李保良组维修机井补助3万元；3、胡家沟村黑龙山、高云地组新建集雨场窖6处（胡守席、胡守功、侯业伟、侯兵业、侯业珍、张党）；4、高庙村高庙、王新窑组新建集雨场窖2处（李养秀、李怀锋）；5、柳卜塔村新建集雨场窖2处(白正斌、强世东)；6、瓦高庄村洞疙瘩组新建集雨场窖1处( 白晓斌)；7、吴兴窑村新建集雨场窖1处(王兴仁)；8、羊路塔村新建集雨场窖5处(高飞、高永岗、牛生旺、牛光荣、曹宏福)</t>
  </si>
  <si>
    <t>闫家洼村、韩岔村、胡家沟村、高庙村、柳卜塔村、瓦高庄村、吴兴窑村、羊路塔村</t>
  </si>
  <si>
    <t>该项目产权归村集体所有，属于公益性资产，管护责任人村委负责人，巩固提升95人饮水安全，助力乡村振兴发展</t>
  </si>
  <si>
    <t>1、南塔村新建集雨场窖4处（杨如云、王振树、王子财、刘建喜）；2、胡沟岔村李家洼组新建集雨场窖1处（谢文喜）；3、牛圪崂村新窑梁组新建集雨场窖1处（高生权）；4、窑湾村屈焉组新建集雨场窖1处（安忠山）；5、范高梁村小洼则组新建60m³蓄水池1处（杨开展）</t>
  </si>
  <si>
    <t>南塔村、胡沟岔村、牛圪崂村、窑湾村、范高梁村</t>
  </si>
  <si>
    <t>该项目产权归村集体所有，属于公益性资产，管护责任人村委负责人，巩固提升18人饮水安全，助力乡村振兴发展</t>
  </si>
  <si>
    <t>殿市镇农村供水巩固提升项目（水利2023）</t>
  </si>
  <si>
    <t>1、黑石克村大南峁组新建集雨场窖1处（李景国）；2、王山村组孙界、王山组新建集雨场窖2处(陈卫兵、贺崇鑫)；3、店房台村集雨场窖4处（石秀云、石峰、石升忠、石锦华）</t>
  </si>
  <si>
    <t>黑石克村、王山村、店房台村</t>
  </si>
  <si>
    <t>该项目产权归村集体所有，属于公益性资产，管护责任人村委负责人，巩固提升17人饮水安全，助力乡村振兴发展</t>
  </si>
  <si>
    <t>酒房沟村李家峁组管网PE50 500m补助1万元</t>
  </si>
  <si>
    <t>该项目产权归村集体所有，属于公益性资产，管护责任人村委负责人，巩固提升3人饮水安全，助力乡村振兴发展</t>
  </si>
  <si>
    <t>黑峁墩村色草湾组、柳沟组新建80m机井3眼（（王世兵、周子福、张治新））每处补助2万元</t>
  </si>
  <si>
    <t>该项目产权归村集体所有，属于公益性资产，管护责任人村委负责人，巩固提升8人饮水安全，助力乡村振兴发展</t>
  </si>
  <si>
    <t>党岔镇李家坪村农村供水巩固提升项目（水利2023）</t>
  </si>
  <si>
    <t>维修蓄水池2处、泵站2处、管网600m等</t>
  </si>
  <si>
    <t>李家坪村</t>
  </si>
  <si>
    <t>该项目产权归村集体所有，属于公益性资产，管护责任人村委负责人，巩固提升168人饮水安全，助力乡村振兴发展</t>
  </si>
  <si>
    <t>1、马圈湾村前马圈湾组维修泵站2万元；2、塔湾村石克峁组新建机井1眼（100m）、管网80m、检查井2处、机电设备1套（刘瑞等）补助4.8万元；3、小豆湾村柳树梁组新建集雨场窖2处（马祥元、马贵元）；4、韩羊圈村韩羊圈组维修机井（魏德军）补助1.2万元；</t>
  </si>
  <si>
    <t>马圈湾村、塔湾村、小豆湾村、韩羊圈村</t>
  </si>
  <si>
    <t>该项目产权归村集体所有，属于公益性资产，管护责任人村委负责人，巩固提升33人饮水安全，助力乡村振兴发展</t>
  </si>
  <si>
    <t>1、范家墕村组新建集雨场窖1处（胡守玲）；2、李家洼村五组新建集雨场窖1处(李庚尚)；3、旗峰村组新建集雨场窖1处(侯井胜)；4、罗圪台村一组新建集雨场窖1处(王贵民)；5、油房头村组新建集雨场窖1处(代军山)；6、鲁家河村高山、青阳岺、五星、前组集雨场窖3处（杨力、杨志成、曹锦明)3.6万元、蓄水窖3处（40m³蓄水窖）（鲁秉国、鲁贤、鲁尚贵）2.4万元。</t>
  </si>
  <si>
    <t>范家墕村、李家洼村、旗峰村、罗圪台村、油房头村、鲁家河村</t>
  </si>
  <si>
    <t>该项目产权归村集体所有，属于公益性资产，管护责任人村委负责人，巩固提升35人饮水安全，助力乡村振兴发展</t>
  </si>
  <si>
    <t>横山区相关镇村（水利2023）</t>
  </si>
  <si>
    <t>维修泵站2处、管网3500m、机电设备等</t>
  </si>
  <si>
    <t>该项目产权归村集体所有，属于公益性资产，管护责任人村委负责人，巩固提升1869人饮水安全，助力乡村振兴发展</t>
  </si>
  <si>
    <t>魏家楼镇拓家峁村忠义山组供水巩固提升项目（水利2023）</t>
  </si>
  <si>
    <t>管网3.4km、泵站1处、机电设备1套</t>
  </si>
  <si>
    <t>该项目产权归村集体所有，属于公益性资产，管护责任人村委会负责人，巩固提升49人饮水安全，其中：扶持带动脱贫2户5人，助力乡村振兴发展</t>
  </si>
  <si>
    <t>魏家楼镇供水巩固提升项目（水利2023）</t>
  </si>
  <si>
    <t>1.梁西山村高寨组蓄水前池1处10m³、配电设施1套、管网650m等4.85万；2.枣坪村沈渠组新建蓄水前池、管网4.8万；3.宁洲关村瓦窑峁组高位水池30m3、管网1.2万</t>
  </si>
  <si>
    <t>梁西山村、枣坪村、宁洲关村</t>
  </si>
  <si>
    <t>该项目产权归村集体所有，属于公益性资产，管护责任人村委负责人，巩固提升82人饮水安全，其中：扶持带动脱贫3户7人，助力乡村振兴发展</t>
  </si>
  <si>
    <t>魏家楼镇庙寨村郑寨组供水巩固提升项目（水利2023）</t>
  </si>
  <si>
    <t>蓄水池1处、管网2300m、设备工程等</t>
  </si>
  <si>
    <t>该项目产权归村集体所有，属于公益性资产，管护责任人村委会负责人，巩固提升116人饮水安全，其中：扶持带动脱贫3户6人，助力乡村振兴发展</t>
  </si>
  <si>
    <t>魏家楼镇肖崖村1、2、3组供水巩固提升项目（水利2023）</t>
  </si>
  <si>
    <t>新建蓄水廊道40m、管网2500m等</t>
  </si>
  <si>
    <t>该项目产权归村集体所有，属于公益性资产，管护责任人村委会负责人，巩固提升156人饮水安全，其中：扶持带动脱贫9户19人，助力乡村振兴发展</t>
  </si>
  <si>
    <t>魏家楼镇宁洲关村李家沟组供水巩固提升项目（水利2023）</t>
  </si>
  <si>
    <t>机井1眼100m、管网1500m、高位水池40m³等</t>
  </si>
  <si>
    <t>宁洲关村</t>
  </si>
  <si>
    <t>该项目产权归村集体所有，属于公益性资产，管护责任人村委会负责人，巩固提升93人饮水安全，其中：扶持带动脱贫6户15人，助力乡村振兴发展</t>
  </si>
  <si>
    <t>双城办事处供水巩固提升项目（水利2023）</t>
  </si>
  <si>
    <t>1.双城村集雨场窖1处（(冯明才)；2.刘家河村新建50m³蓄水窖；3.柏树渠村集雨场窖1处（张玉锋）维修管网补助0.8万元（董世军）；4.王梁村管网500m、水泵1台（高虎）补助0.7万元、蓄水池2处（40m³蓄水窖）及配套设备（曹红世、姚春明）补助2.4万元</t>
  </si>
  <si>
    <t>双城村、刘家河村、柏树渠村、王梁村</t>
  </si>
  <si>
    <t>该项目产权归村集体所有，属于公益性资产，管护责任人村委负责人，巩固提升40人饮水安全，其中：扶持带动脱贫3户9人，助力乡村振兴发展</t>
  </si>
  <si>
    <t>艾好峁办事处供水巩固提升项目（水利2023）</t>
  </si>
  <si>
    <t>集雨场窖8处（（李万章、王世清、方丙忠、方胜海、王世才、王世普、方岭、方凳甫）</t>
  </si>
  <si>
    <t>永新村</t>
  </si>
  <si>
    <t>该项目产权归村集体所有，属于公益性资产，管护责任人村委会负责人，巩固提升23人饮水安全，其中：扶持带动脱贫1户2人，助力乡村振兴发展</t>
  </si>
  <si>
    <t>石窑沟办事处供水巩固提升项目（水利2023）</t>
  </si>
  <si>
    <t>1.常峁墕村集雨场窖3处（常在花、常在来、刘小军）、集雨场1处（常在云）补助0.5万元；2.永昌村集雨场窖1处(曹化伟)</t>
  </si>
  <si>
    <t>常峁墕村、永昌村</t>
  </si>
  <si>
    <t>该项目产权归村集体所有，属于公益性资产，管护责任人村委会负责人，巩固提升12人饮水安全，其中：扶持带动脱贫1户2人，助力乡村振兴发展</t>
  </si>
  <si>
    <t>赵石畔镇供水巩固提升项目（水利2023）</t>
  </si>
  <si>
    <t>1.驮巷村集雨场窖5处（周立兵、周大兴、周光亮、曹继岗、周光堂）；2.杜羊圈村蓄水池1处（40m³）（张子芳）；3.郭家湾村胡家湾组机井1眼（100m）（胡永杰）4.郭家湾村集雨场窖1处 （魏培岗)1.2万元；5.贺马畔村集雨场窖7处（高占旺、姚恩莲、方锦瑞、方大毛、冯文春、王平、王占生）；6.白家梁村集雨场窖7处（石秀玉、李龙、雷声福、邵治平、胡久玉、李锋、折玉喜）；7.大坪村集雨场窖10处（侯宽业、侯小东、侯雄举、冯世芳、侯普业、候雄峰、张步宽、张旺龙、侯志前、侯志团）；8.集雨场窖3处（冯世川、米正玲、冯世亮）</t>
  </si>
  <si>
    <t>驮巷村、杜羊圈村、郭家湾村、贺马畔村、白家梁村、大坪村、冯石畔村</t>
  </si>
  <si>
    <t>该项目产权归村集体所有，属于公益性资产，管护责任人村委会负责人，巩固提升109人饮水安全，其中：扶持带动脱贫7户14人，助力乡村振兴发展</t>
  </si>
  <si>
    <t>党岔镇泗源沟村宽幅梯田小杂粮农业基地灌溉工程</t>
  </si>
  <si>
    <t>小杂粮种植区实施高效节水灌溉面积1200亩,包含水源工程、上水管网工程、田间输配水管网工程、输电线路工程。其中主管网3797米，支线管网27698米，软体水窖2个3000立方米；检修井、泄水井、减压阀井等107个</t>
  </si>
  <si>
    <t>该项目产权归村集体所有，属于公益性资产，管护方式为自主经营，管护责任人为村书记，项目实施以后，农业基础设施条件更加完善，预计亩均增产200斤以上，农民每亩增收1000元以上，受益570户2417人，其中脱贫户132户355人</t>
  </si>
  <si>
    <t>响水镇驼燕沟村休闲农旅项目</t>
  </si>
  <si>
    <t>建设红色教育室外教学点一处、研学基地、水稻种植教学基地及配套设施</t>
  </si>
  <si>
    <t>该项目产权归村集体所有，属于经营性资产，管护方式为请第三方公司经营，经营主体投资70%，与村集体经济合作社按比例分红。大幅度提高村民收入，按照集体经济合作联社制度的分配方案2:8（20%用于公积金积累，80%用于村级公益事业以及困难户救助等），全村受益受益总人口284户1232人，受益脱贫户36户148人</t>
  </si>
  <si>
    <t>波罗镇高家沟村杂粮示范区高效旱作节水农业四位一体补灌项目</t>
  </si>
  <si>
    <t>杂粮种植区1200亩实施高效节水灌溉面积1200亩，配置过滤器、施肥罐1套新建出水口125个，新建检修井40个；压设管道6.8公里，架设输电线路3.6公里</t>
  </si>
  <si>
    <t>该项目产权归村集体所有，后期管护责任人为村书记，农业基础设施条件更加完善，预计亩均增产200斤以上，农民增收1000元以上，全村收益人口350户1701人，其中脱贫户41户171人</t>
  </si>
  <si>
    <t>2023年致富带头人培训项目</t>
  </si>
  <si>
    <t>对全区284名致富带头人培训</t>
  </si>
  <si>
    <t>创业致富带头人创业培训，促进脱贫户产业发展，提供有力的人才支撑和带动效应，带动脱贫户的创业积极性，巩固脱贫成效</t>
  </si>
  <si>
    <t>高镇冯家峁村冷库配套设施项目</t>
  </si>
  <si>
    <t>购买输送带长13米，宽0.8米，分层储存架长78米，宽2米，高3米</t>
  </si>
  <si>
    <t>该项目产权归村集体所有，方便远志存储，装卸，提高远志销售效益，全村受益378户1316人，其中脱贫户70户192人</t>
  </si>
  <si>
    <t>高镇冯家峁村道路拓宽及人居环境整治项目</t>
  </si>
  <si>
    <t>远志加工厂运输主道路加宽（含帮畔）1米，长度3000米，建设挡水墙2500米，挡土墙500米，成品垃圾池6个，新建公厕30平米1座</t>
  </si>
  <si>
    <t>项目产权归村集体所有，项目建成后，使远志加工厂及通村道路得到了改善，更使冯家峁村整体人居环境得到了极大的改善，加工厂远志鲜货和加工后成品远志筒的运输更加方便，全村受益378户1316人，其中脱贫户70户192人</t>
  </si>
  <si>
    <t>高镇冯家峁村远志加工厂道路硬化工程项目</t>
  </si>
  <si>
    <t>硬化道路长700m、宽4.5m、厚18cm，混凝土排洪道长300米、宽1米、高1米</t>
  </si>
  <si>
    <t>项目产权归村集体所有，项目建成后，村民进出道路得到了极大改善，使中药材远志运输更加便捷，也改善了群众出行的安全问题，从而提高加工厂效益，使其增收，全村受益378户1316人，脱贫户72户197人</t>
  </si>
  <si>
    <t>高镇冯家峁村砖砸生产道路项目</t>
  </si>
  <si>
    <t>砖砸中药材种植基地生产道路4公里，宽3米，厚12厘米</t>
  </si>
  <si>
    <t>高镇冯家峁村种植酸枣项目</t>
  </si>
  <si>
    <t>种植酸枣100亩</t>
  </si>
  <si>
    <t>该项目产权归村集体所有，增加村集体收入，三年后，亩均收益7000元，村集体收益40万元，全村受益378户1316人，其中脱贫户70户192人</t>
  </si>
  <si>
    <t>高镇冯家峁村后沟组桥梁工程项目</t>
  </si>
  <si>
    <t>后沟组建钢砼板桥1座，长20m，宽5.5m，高12m</t>
  </si>
  <si>
    <t>项目产权归村集体所有，项目建成后，远志加工厂和社区服务中心及徐山小组村民进出道路得到了极大改善，使中药材远志运输更加便捷，也改善了群众出行的安全问题，从而提高加工厂效益，使其增收，全村受益378户1316人，脱贫户72户197人</t>
  </si>
  <si>
    <t>高镇冯家峁村阳山组桥梁工程项目</t>
  </si>
  <si>
    <t>阳山组新建钢砼板桥1座，长15m，宽4.5m，高3m</t>
  </si>
  <si>
    <t>艾好峁办事处奶头村新修生产道路项目</t>
  </si>
  <si>
    <t>新修黑坡组杨庄至背庄（土路）生产道路3.5公里，宽3米</t>
  </si>
  <si>
    <t>雷龙湾镇雷龙湾村砖砸生产道路项目</t>
  </si>
  <si>
    <t>砖砸杂粮种植区生产道路6公里，宽3米，厚12厘米</t>
  </si>
  <si>
    <t>该项目产权归村集体所有，改善提升农户生产出行条件，提高群众生产出行效率，全村受益569户2127人，其中脱贫户44户144人</t>
  </si>
  <si>
    <t>南塔办事处牛圪崂村农产品加工包装项目</t>
  </si>
  <si>
    <t>利用村级闲置房屋维修改造3个农产品收储站每个120㎡及场地硬化、排水、电路等，改造加工包装车间650㎡，新建冷库80㎡，改造销售中转站120㎡，农产品包装设备2套</t>
  </si>
  <si>
    <t>该项目产权归集体经济合作联社，已成立南塔办事处集体经济合作联社，覆盖8个行政村，发展“订单农业”，以“公司＋基地＋农户”的模式运营，根据订单需求，统筹协调收购加工，盘活南塔便民服务中心特色产业资源，激发村集体经济活力，带动办事处3068户13063人，其中脱贫户694户2479人</t>
  </si>
  <si>
    <t>塔湾镇墩渠村肉牛养殖项目</t>
  </si>
  <si>
    <t>墩渠村新建繁殖母牛暖棚1棚，长30米*宽10米*高4米；繁殖母牛活动场1处，长65米，宽35米</t>
  </si>
  <si>
    <t>该项目产权归村集体所有，壮大村集体经济，预计年收益10万元，受益农户278户948人，其中：扶持带动脱贫户户数41户146人</t>
  </si>
  <si>
    <t>双城办事处王梁村中药材种植示范基地建设项目</t>
  </si>
  <si>
    <t>成立中药材种植合作社，流转农户土地300亩用于建设中药材示范基地，种植黄芪、远志等适宜本地种植且经济效益良好的中药材，同时配套高效旱作节水设备</t>
  </si>
  <si>
    <t>该项目产权归村集体所有，可打造中药材种植示范基地用于带动本村农户增收，300亩土地每亩年均增收1400元左右，户均增收28000元，受益群众65户281人，其中脱贫户24户122人</t>
  </si>
  <si>
    <t>殿市镇五龙山村建设屋顶光伏项目</t>
  </si>
  <si>
    <t>建设300KWp屋顶光伏及配套设施</t>
  </si>
  <si>
    <t>该项目产权归村集体所有，节约用电成本，全村受益721户2715人，其中脱贫户94户310人，监测户1户3人</t>
  </si>
  <si>
    <t>党岔镇泗源沟村水泥硬化道路项目</t>
  </si>
  <si>
    <t>水泥硬化道路长6092米，路基宽4.5米，路面宽4米，厚18厘米；水泥硬化道路长824米，行车道宽7米，厚18厘米，左侧人行道铺设宽3.5米，右侧人行道铺设宽1.5米，右侧绿化带宽1.5米</t>
  </si>
  <si>
    <t>该项目产权归村集体所有，属于公益性资产，管护方式为自主经营，管护责任人为村书记，项目实施以后，改善人居环境，方便出行，提升群众幸福感，涉及全村570户2417人，其中脱贫户132户355人</t>
  </si>
  <si>
    <t>党岔镇南庄村砖砸道路项目</t>
  </si>
  <si>
    <t>砖砸田间道路2.29公里，宽3米</t>
  </si>
  <si>
    <t>该项目产权归村集体所有，属于公益性资产，管护方式为自主经营，管护责任人为村书记，项目实施以后，改善人居环境，方便出行，提升群众幸福感，涉及全村412户1521人，其中脱贫户61户193人</t>
  </si>
  <si>
    <t>党岔镇泗源沟村砖砸田间生产道路项目</t>
  </si>
  <si>
    <t>砖砸田间道路2.312公里，宽4米</t>
  </si>
  <si>
    <t>党岔镇泗源沟村电商服务中心项目</t>
  </si>
  <si>
    <t>装修电商服务中心1处528.72平米</t>
  </si>
  <si>
    <t>该项目产权归村集体所有，属于经营性资产，管护方式为自主经营，管护责任人为村书记，项目实施以后，加快农产品流通、销售，提升群众满意度，全村受益户570户2417人，其中脱贫户132户355人</t>
  </si>
  <si>
    <t>响水镇韭菜沟村农旅配套设施项目</t>
  </si>
  <si>
    <t>菜园农场占地面积28亩，新建蓄水池1个，新建生产道路2千米，生活用房240平方米、蓄粪池1个、给水管网5千米，采摘园围栏1200米，及管网、亮化</t>
  </si>
  <si>
    <t>韭菜沟村</t>
  </si>
  <si>
    <t>波罗镇波罗村集体经济项目</t>
  </si>
  <si>
    <t>村集体马场提升改造</t>
  </si>
  <si>
    <t>波罗村</t>
  </si>
  <si>
    <t>该项目产权归村集体所有，管护方式为自主经营，管护责任人为村书记，壮大村集体经济，计划引进大美旅游公司作为经营主体，采取村集体+公司模式，村集体以土地及资金入股，大美旅游公司以300万资金入股，每年保底返还村集体15万元，当营业利润大于30万时，以五五分红，大幅度提高村民收入，按照集体经济合作联社制度的分配方案4:5:1（4用于村公益事业，5用于分红，1用于困难户救助），全村受益365户1310人，其中脱贫户68户213人</t>
  </si>
  <si>
    <t>响水镇驼燕沟村饲草加工基地建设项目</t>
  </si>
  <si>
    <t>1.平整场地：项目占地30亩，可建设原料库、草料棚、加工车间、成品库、生产生活管理区。
2.原料库：储存加工原料（不包括饲草），占地1000平米。
3.加工车间：安装加工设备，开展生产活动，占地1000平。
4.生产生活管理区：用于办公、后勤活动，占地200平米。                           
5.粉碎机、包装机</t>
  </si>
  <si>
    <t>该项目产权归村集体经济组织所有，建成后由榆林市昌河工贸有限责任公司负责运营，目前土地为设施农业用地。项目以村集体经济合作社6000亩土地及榆林市昌河工贸有限责任公司7000亩土地农作物秸秆为原料，销售市场为肉牛、羊子养殖场及养殖户，年生产牛、羊、猪饲料1万吨，实现营业额1000万元，预计纯收入100万元。收益后运营主体按固定比例向村集体经济合作社分红，村集体经济合作社按1：1：8比例（提取10%公积金，10%公益金，80%向股民分红）进行分配，受益总人口275户1085人，受益脱贫户29户99人，户均增收800元。增加就业岗位10-30人次</t>
  </si>
  <si>
    <t>响水镇沐浴沟村畜禽产品交易市场提升改造项目</t>
  </si>
  <si>
    <t>新建交易大棚515.19㎡，新建农产品销售房288㎡，新建侧铺砖路面4108㎡，太阳能路灯6盏，新建浆砌砖围墙200m，浆砌石挡墙54m，电动伸缩门1套</t>
  </si>
  <si>
    <t>该项目产权归村集体所有，壮大村集体经济，每年村集体增加收益7万元，按照集体经济合作联社制度的分配方案4:5:1（4留村集体，5用于分红，1用于困难户救助），全村受益303户1297人其中脱贫户31户112人</t>
  </si>
  <si>
    <t>响水镇赵峁则村肉食风干加工厂项目</t>
  </si>
  <si>
    <t>利用旧学校改造厂房300平米，购买切割机、风干机，建设冷库1间</t>
  </si>
  <si>
    <t>赵峁则村</t>
  </si>
  <si>
    <t>该项目产权归村集体所有，壮大村集体经济，每年村集体增加收益8万元，按照集体经济合作联社制度的分配方案4:5:1（4留村集体，5用于分红，1用于困难户救助），全村受益349户1538人其中脱贫户59户244人</t>
  </si>
  <si>
    <t>魏家楼镇肖崖村砖砸生产道路项目</t>
  </si>
  <si>
    <t>砖砸周家洼组生产道路2.5公里，宽3米，厚12厘米</t>
  </si>
  <si>
    <t>武镇马兰地村砖砸生产道路项目</t>
  </si>
  <si>
    <t>该项目产权归村集体所有，推广以工代赈方式实施，其中劳务报酬发放按照不低于投入该项目财政衔接资金15%的比例发放，改善提升农户生产出行条件，受益总人口784户2813人，受益脱贫户246户855人</t>
  </si>
  <si>
    <t>赵石畔镇贺马畔村砖砸生产道路项目</t>
  </si>
  <si>
    <t>砖砸杂粮种植区生产道路2.5公里，宽3米，厚12厘米</t>
  </si>
  <si>
    <t>贺马畔村</t>
  </si>
  <si>
    <t>该项目产权归村集体所有，推广以工代赈方式实施，其中劳务报酬发放按照不低于投入该项目财政衔接资金15%的比例发放，改善提升农户生产出行条件，提高群众生产出行效率，受益总人口576户2103人，受益脱贫户66户223人</t>
  </si>
  <si>
    <t>塔湾镇芦沟村节水灌溉项目</t>
  </si>
  <si>
    <t>西沟组实施节水灌溉面积100亩</t>
  </si>
  <si>
    <t>该项目产权归村集体所有，后期管护责任人为村书记，农业基础设施条件更加完善，预计亩均增产200斤以上，农民增收1000元以上，全村收益人口463户1750人，其中脱贫户52户164人</t>
  </si>
  <si>
    <t>塔湾镇陈大梁村砖砸生产道路项目</t>
  </si>
  <si>
    <t>该项目产权归村集体所有，推广以工代赈方式实施，其中劳务报酬发放按照不低于投入该项目财政衔接资金15%的比例发放，改善提升农户生产出行条件，提高群众生产出行效率，受益总人口370户1309人，受益脱贫户55户154人</t>
  </si>
  <si>
    <t>赵石畔镇冯石畔村砖砸生产道路项目</t>
  </si>
  <si>
    <t>砖砸大疙瘩组生产道路1.43公里，宽3米，厚12厘米</t>
  </si>
  <si>
    <t>该项目产权归村集体所有，推广以工代赈方式实施，其中劳务报酬发放按照不低于投入该项目财政衔接资金15%的比例发放，改善提升农户生产出行条件，提高群众生产出行效率，受益总人口345户1213人，受益脱贫户54户201人</t>
  </si>
  <si>
    <t>南塔办事处高圪垯村维修加固淤地坝项目</t>
  </si>
  <si>
    <t>高粱组坝加高29米，坝顶长60米，坝顶宽5米。放水建筑物一处（涵管36米，卧管17节，明渠52米）</t>
  </si>
  <si>
    <t>响水镇
（南塔办事处）</t>
  </si>
  <si>
    <t>该项目产权归村集体所有，保护坝地面积50亩，受益总人口197户840人，受益脱贫户44户129人</t>
  </si>
  <si>
    <t>武镇牛圪崂村修建桥梁项目</t>
  </si>
  <si>
    <t>桥长10.5m、宽5m、净高4m</t>
  </si>
  <si>
    <t>该项目产权归村集体所有，解决群众生产出行困难问题，全村受益580户2026人，其中脱贫户195户706人</t>
  </si>
  <si>
    <t>武镇牛圪崂村新修桥梁项目</t>
  </si>
  <si>
    <t>王和地组新修桥1座、桥长20m、宽5m、高5m</t>
  </si>
  <si>
    <t>赵石畔镇水掌村砖砸村组道路项目</t>
  </si>
  <si>
    <t>砖砸马家湾组至刘兴窑组道路2.5公里，宽3米，厚12厘米</t>
  </si>
  <si>
    <t>水掌村</t>
  </si>
  <si>
    <t>该项目产权归村集体所有，推广以工代赈方式实施，其中劳务报酬发放按照不低于投入该项目财政衔接资金15%的比例发放，改善提升农户生产出行条件，提高群众生产出行效率，受益总人口484户1588人，受益脱贫户90户255人</t>
  </si>
  <si>
    <t>艾好峁办事处艾好峁村机井建设项目</t>
  </si>
  <si>
    <t>新建机井一眼300m及配套上水设施，架设10Kv电力线路600m、安装50Kw变压器1台</t>
  </si>
  <si>
    <t>该项目产权归村集体所有，农业基础设施条件更加完善，预计亩均增产200斤以上，农民增收1000元以上，全村收益人口561户1762人，其中脱贫户146户418人</t>
  </si>
  <si>
    <t>响水镇龙池庄村砖砸生产道路项目</t>
  </si>
  <si>
    <t>砖砸吕家墕组生产道路1.29公里，宽3米，厚12厘米</t>
  </si>
  <si>
    <t>龙池庄村</t>
  </si>
  <si>
    <t>该项目产权归村集体所有，推广以工代赈方式实施，其中劳务报酬发放按照不低于投入该项目财政衔接资金15%的比例发放，改善提升农户生产出行条件，提高群众生产出行效率，受益总人口238户997人，受益脱贫户51户238人</t>
  </si>
  <si>
    <t>雷龙湾镇雷龙湾村节水灌溉补助项目</t>
  </si>
  <si>
    <t>节水灌溉补助</t>
  </si>
  <si>
    <t>该项目产权归村集体所有，后期管护责任人为村书记，农业基础设施条件更加完善，预计亩均增产200斤以上，农民增收1000元以上，全村收益人口569户2127人，其中脱贫户44户144人</t>
  </si>
  <si>
    <t>雷龙湾镇酒房沟村道路加高项目</t>
  </si>
  <si>
    <t>鲁家峁组尖山沟坝段垫高15米，修建10米长排洪洞1处</t>
  </si>
  <si>
    <t>该项目产权归村集体所有，属于公益性资产，管护责任人为村书记，改善生产出行条件，全村受益311户1335人，其中脱贫户61户214人</t>
  </si>
  <si>
    <t>雷龙湾镇沙峁村人居环境整治项目</t>
  </si>
  <si>
    <t>长7公里道路两侧砌筑城墙垛蓝砖，道路两侧平铺红砖平均宽0.6m</t>
  </si>
  <si>
    <t>该项目产权归村集体所有，属于公益性资产，管护责任人为村书记，改善人居环境，提升群众满意度，全村受益568户2254人，其中脱贫户36户122人</t>
  </si>
  <si>
    <t>党岔镇韩石畔村旱作农业节水示范工程项目</t>
  </si>
  <si>
    <t>改造刁王沟玉米种植区盐碱地176亩，平均厚1.2米，压设主管网1560米，阴壕开挖700米，宽2米；节水灌溉700亩，高位软体蓄水池1个500米³、主管网1000米、支线管网5000米、太阳能加压泵2个等配套设施</t>
  </si>
  <si>
    <t>该项目产权归村集体所有，盐碱地治理176亩，节水灌溉700亩，亩均增收500元，全村受益349户1252人，其中脱贫户64户81人</t>
  </si>
  <si>
    <t>响水镇响水村人居环境整治项目</t>
  </si>
  <si>
    <t>铺设路边40㎝挡墙3公里（78万）</t>
  </si>
  <si>
    <t>该项目产权归村集体所有，属于公益性资产，管护责任人为村书记，项目实施以后，改善人居环境，方便出行，提升群众幸福感，涉及全村426户1802人，其中脱贫户63户228人</t>
  </si>
  <si>
    <t>响水镇韭菜沟村人居环境整治项目</t>
  </si>
  <si>
    <t>路边60㎝挡墙7公里</t>
  </si>
  <si>
    <t>该项目产权归村集体所有，属于公益性资产，管护责任人为村书记，项目实施以后，改善人居环境，方便出行，提升群众幸福感，涉及全村284户1232人，其中脱贫户36户149人</t>
  </si>
  <si>
    <t>响水镇驼燕沟村人居环境整治项目</t>
  </si>
  <si>
    <t>浆砌挡墙1170米长，空心砖护坡1700米长</t>
  </si>
  <si>
    <t>该项目产权归村集体所有，属于公益性资产，管护责任人为村书记，项目实施以后，改善人居环境，方便出行，提升群众幸福感，涉及全村275户1085人，其中脱贫户26户101人</t>
  </si>
  <si>
    <t>响水镇驼燕沟村砖砸道路项目</t>
  </si>
  <si>
    <t>砖砸道路2.1公里长，宽3.5米，硬化场地1200平米</t>
  </si>
  <si>
    <t>响水镇驼燕沟村稻田配套设施提升项目</t>
  </si>
  <si>
    <t>安装50KV变压器1台，18.5KV水泵1台，埋设DN250mmPE管210米，平整稻田地143亩，开挖开口宽5米，深2米排洪（水）渠500米，清理改造排水渠4000米，河堤加固长630米</t>
  </si>
  <si>
    <t>该项目产权归村集体所有，后期管护责任人为村书记，农业基础设施条件更加完善，预计亩均增产200斤以上，农民增收1000元以上，全村收益人口275户1085人，其中脱贫户26户101人</t>
  </si>
  <si>
    <t>南塔办事处李家崖窑村道路硬化项目</t>
  </si>
  <si>
    <t>小沟则至李家崖窑水泥硬化道路长1.26公里，宽4.5米，厚18厘米，边沟铺设、涵洞铺设和排水排洪设施</t>
  </si>
  <si>
    <t>李家崖窑村</t>
  </si>
  <si>
    <t>该项目产权归村集体所有，属于公益性资产，管护责任人为村书记，项目实施以后，改善人居环境，方便出行，提升群众幸福感，涉及全村618户2400人，其中脱贫户176户624人</t>
  </si>
  <si>
    <t>党岔镇王家坬村以工代赈项目</t>
  </si>
  <si>
    <t>平整路基并铺设砖砸道路12公里，宽3米，修建涵洞40米等</t>
  </si>
  <si>
    <t>王家坬村</t>
  </si>
  <si>
    <t>该项目产权归村集体所有，推广以工代赈方式实施，就近就地带动务工人数80人，发放劳务报酬65万元，受益农户551户2474人，其中脱贫户125户396人</t>
  </si>
  <si>
    <t>响水镇井白村硬化道路补助项目</t>
  </si>
  <si>
    <t>硬化道路补助资金</t>
  </si>
  <si>
    <t>该项目产权归村集体所有，改善提升农户生产、生活出行条件，受益总人口386户1732人，受益脱贫户68户287人</t>
  </si>
  <si>
    <t>赵石畔镇白家梁村砖砸前沙峁组生产道路项目</t>
  </si>
  <si>
    <t>砖砸前沙峁组猪场生产道路900米，宽4.5米，厚12厘米</t>
  </si>
  <si>
    <t>赵石畔镇贺马畔村盐碱地治理项目</t>
  </si>
  <si>
    <t>盐碱地治理面积63亩</t>
  </si>
  <si>
    <t>该项目产权归村集体所有，改善土壤成分，增强土壤肥力，进一步提高粮食产量。全村受益33户，其中脱贫户8户.</t>
  </si>
  <si>
    <t>贺马畔至西山峁3公里，宽3米，厚12厘米</t>
  </si>
  <si>
    <t>该项目产权归村集体所有，解决群众生产出行困难问题，全村受益52户，其中脱贫户7户.</t>
  </si>
  <si>
    <t>赵石畔镇白家梁村砖砸道路项目</t>
  </si>
  <si>
    <t>砖砸道路5公里，宽3米，厚12厘米</t>
  </si>
  <si>
    <t>该项目产权归村集体所有，解决群众生产出行困难问题，全村受益89户，其中脱贫户14户</t>
  </si>
  <si>
    <t>赵石畔镇赵石畔村砖砸生产道路项目</t>
  </si>
  <si>
    <t>白草峁子至张石畔3公里，宽3米，厚12厘米</t>
  </si>
  <si>
    <t>赵石畔村</t>
  </si>
  <si>
    <t>该项目产权归村集体所有，解决群众生产出行困难问题，全村受益45户，其中脱贫户9户.</t>
  </si>
  <si>
    <t>石窑沟办事处高家墕村砖砸生产道路项目</t>
  </si>
  <si>
    <t>砖砸小老庄组生产道路1.72公里，宽3米，厚12厘米</t>
  </si>
  <si>
    <t>该项目产权归村集体所有，推广以工代赈方式实施，其中劳务报酬发放按照不低于投入该项目财政衔接资金15%的比例发放，方便村民生产生活出行，全村受益358户1587人，其中脱贫户13户33人</t>
  </si>
  <si>
    <t>赵石畔镇杜羊圈村节水灌溉建设项目</t>
  </si>
  <si>
    <t>新建高抽站1处，100亩土地提升，配套管网260亩，500亩滴灌设施</t>
  </si>
  <si>
    <t>该项目产权归村集体所有，提高土地利用率，种植实施后将提高土壤蓄水能力，便于现代化机械作业，改善生态环境，预计年收益40万元，全村受益63户185人，其中脱贫户23户66人</t>
  </si>
  <si>
    <t>殿市镇五龙山村人居环境整治项目</t>
  </si>
  <si>
    <t>原路面拆除2500平米，给水管道改造415米，污水管道改造415米，马路砖铺石1650平米，黄岗岩门台821平米，路缘石900米，交叉路口洪凝土路面处理360平米</t>
  </si>
  <si>
    <t>项目产权归村集体所有，对示范村人居环境整治提升，提高群众幸福感和满意度，全村受益721户，其中脱贫户94户</t>
  </si>
  <si>
    <t>殿市镇五龙山村果业标准园创建项目</t>
  </si>
  <si>
    <t>创建果业标准园600亩，补栽果树及园艺地布及果园生草；</t>
  </si>
  <si>
    <t>该项目产权归村集体所有，增加果农收入，提高果品流通数量，年人均增收1260元，全村受益721户2715人，其中脱贫户94户310人</t>
  </si>
  <si>
    <t>殿市镇五龙山村村集体经济合作社小杂粮加工项目</t>
  </si>
  <si>
    <t>小型加工设备及配套设施</t>
  </si>
  <si>
    <t>城关街道办兴丰村土地治理及配套灌溉设施项目</t>
  </si>
  <si>
    <t>苗墙组土地治理130亩，配套节水灌溉面积300亩（购买50VA变压器1台，高压线260米，软体水窖1座500方，供水管线2980米）</t>
  </si>
  <si>
    <t>该项目产权归村集体所有，节约水资源，提升灌溉效率，可灌溉面积100亩，亩均增收500元以上，全村受益378户11564人，其中脱贫户32户115人</t>
  </si>
  <si>
    <t>城关街道办兴丰村砖砸生产道路项目</t>
  </si>
  <si>
    <t>苗墙组砖砸杂粮种植区生产道路2.5公里，宽3米，厚12厘米</t>
  </si>
  <si>
    <t>该项目产权归村集体所有，推广以工代赈方式实施，其中劳务报酬发放按照不低于投入该项目财政衔接资金15%的比例发放，方便村民生产生活出行，全村受益378户1564人，其中脱贫户32户115人</t>
  </si>
  <si>
    <t>双城办事处柏树渠村排洪渠建设项目</t>
  </si>
  <si>
    <t>吴家沟建设排洪渠长240米，挖土、石方15120立方米，砌筑石方695立方米</t>
  </si>
  <si>
    <t>该项目产权归村集体所有，保护耕地面积250亩，受益总人口655户2253人，受益脱贫户187户536人</t>
  </si>
  <si>
    <t>党岔镇王家坬村砖砸生产道路项目</t>
  </si>
  <si>
    <t>齐寺组砖砸杂粮种植区生产道路5公里，宽3米，厚12厘米</t>
  </si>
  <si>
    <t>该项目产权归村集体所有，推广以工代赈方式实施，其中劳务报酬发放按照不低于投入该项目财政衔接资金15%的比例发放，解决群众生产出行困难问题，全村受益551户2474人，其中脱贫户125户396人</t>
  </si>
  <si>
    <t>武镇高家沟村场地硬化及砌护坡项目</t>
  </si>
  <si>
    <t>硬化场地2400平米，砌护坡长80米，高5米，栽植40颗果木</t>
  </si>
  <si>
    <t>该项目产权归村集体所有，提升群众满意度，助力乡村振兴，全村受益298户1086人，其中脱贫户97户299人</t>
  </si>
  <si>
    <t>武镇高家沟村盐碱地和土地治理项目</t>
  </si>
  <si>
    <t>盐碱地治理48亩，垫土厚度1米，土地治理200亩</t>
  </si>
  <si>
    <t>该项目产权归村集体所有，提高土地利用率，种植实施后将提高土壤蓄水能力，便于现代化机械作业，改善生态环境，亩均增收500元，全村受益298户1086人，其中脱贫户97户299人</t>
  </si>
  <si>
    <t>武镇高家沟村平整土地及河堤砌护工程</t>
  </si>
  <si>
    <t>平整土地100亩，配套帮畔、水渠、电力设施提升</t>
  </si>
  <si>
    <t>该项目产权归村集体所有，提高土地利用率，种植实施后将提高土壤蓄水能力，便于现代化机械作业，改善生态环境，亩均增收200元，全村受益298户1086人，其中脱贫户97户299人</t>
  </si>
  <si>
    <t>双城办事处王梁村建设光伏电站项目</t>
  </si>
  <si>
    <t>建设450KW光伏发电站及配套设施</t>
  </si>
  <si>
    <t>该项目产权归村集体所有，增加村集体收益20万元，节约用电成本，受益总人口581户2245人，受益脱贫户122户486人</t>
  </si>
  <si>
    <t>双城办事处王梁村建设智慧果园项目</t>
  </si>
  <si>
    <t>85亩果园建设智能监控系统（90PE管600米，63PE管400米，25PE管25000米，变频供水设备1套，智能自动浇水控制系统16套，喷头13200个，15平方高清电子显示屏1套，摄像机4套，摄像头1000个，监控线6000米，光缆3000米</t>
  </si>
  <si>
    <t>该项目产权归村集体所有，提升工作效率，节约人工、节省水电，保持水土，改善环境，生态效益显著，预计果园亩均增收1000元以上，受益总人口581户2245人，受益脱贫户122户486人</t>
  </si>
  <si>
    <t>双城办事处王梁村果库建设项目</t>
  </si>
  <si>
    <t>新建果品贮藏库150吨，投入资金20万元，重点补助库体建设及设备购置；</t>
  </si>
  <si>
    <t>该项目产权归村集体所有 增加果农收入，提高果品流通数量，年人均增收1260元，受益总人口581户2245人，受益脱贫户122户486人</t>
  </si>
  <si>
    <t>双城办事处王梁村人居环境整治项目1</t>
  </si>
  <si>
    <t>850m长，70cm高砖墙砌筑，420m长，70cm高造型砖墙砌筑，，涂料11000平米，整理绿化用地5462平米，人行道块料铺设690平米，修建树木549株，旗台维修12.53平米，栽种绿篱520米，掩埋垃圾2600方</t>
  </si>
  <si>
    <t>该项目为村集体所有，改善村容村貌，提升农户满意度、幸福感，受益总人口581户2245人，受益脱贫户122户486人</t>
  </si>
  <si>
    <t>双城办事处王梁村人居环境整治项目2</t>
  </si>
  <si>
    <t>屋面珍石漆喷涂2000平米，水泥硬化地面2000平米，人行道铺设1700平米，安装路缘石450米，压设雨水管道100米，整理树坑120个</t>
  </si>
  <si>
    <t>双城办事处王梁村垃圾集中处理建设项目</t>
  </si>
  <si>
    <t>新建垃圾集中处理点一处，配备必要的垃圾处理设备</t>
  </si>
  <si>
    <t>该项目收益群众为全村5841户、2245人，其中脱贫户122户486人，用于集中处理全村生产生活垃圾，改善整体人居环境，提高群众满意度和幸福感</t>
  </si>
  <si>
    <t>双城办事处王梁村砖砸生产道路项目</t>
  </si>
  <si>
    <t>沈石畔组砖砸杂粮种植区生产道路3.5公里，路面宽3米,厚12厘米</t>
  </si>
  <si>
    <t>该项目产权归村集体所有，推广以工代赈方式实施，其中劳务报酬发放按照不低于投入该项目财政衔接资金15%的比例发放，改善提升农户生产、生活出行条件，受益总人口581户2245人，受益脱贫户122户486人</t>
  </si>
  <si>
    <t>党岔镇南庄村稻草秸秆加工项目</t>
  </si>
  <si>
    <t>占地3亩，将无定河沿线上的稻草和玉米秸秆收购回来，一方面加工成饲料，一方面将稻草加工成草帘。建设内容是：为村集体购买饲草加工设备（铡草机2台2万元、粉碎机2台2万元）；修建机库高6米、长30米、宽10米预计每平米900元总投资27万元；建饲草、草帘存储库16万元</t>
  </si>
  <si>
    <t>该项目产权归村集体所有，属于经营性资产，管护方式为自主经营，管护责任人为村书记，项目实施以后，壮大集体经济，带动全村340户1439人，其中建脱贫户58户185人，监测户3户9人，每年可产生利润30万元，其中50%用于壮大村集体经济，25%用于村级基础设施建设及人居环境整治，20%用于合作社成员分红，5%用于脱贫户及监测户救助。</t>
  </si>
  <si>
    <t>武镇闹林沟村冷库建设项目</t>
  </si>
  <si>
    <t>建设1座300吨冷鲜库</t>
  </si>
  <si>
    <t>该项目产权归村集体所有，增加产品附加值，延长产业链，促进农户增收，受益总人口771户2523人，受益脱贫户229户780人</t>
  </si>
  <si>
    <t>响水镇响水村杂粮示范区农业提质改造高效节水灌溉项目</t>
  </si>
  <si>
    <t>实施杂粮示范区盘龙寺200亩，南墩梁1800亩共计2000亩高效节水灌溉，架设1公里高压线，购置变压器1台、高抽站2座、蓄水池2座、10公里抽水卧管、挖1公里抽水</t>
  </si>
  <si>
    <t>该项目产权归村集体所有，农业基础设施条件更加完善，该项目实施后，可以使农业基础设施条件更加完善，受益总人口426户1803人，受益脱贫户65户239人，户均增收300元，预计亩均增产200斤以上。</t>
  </si>
  <si>
    <t>响水镇响水村牛场改扩建项目</t>
  </si>
  <si>
    <t>建设牛棚5座（300万），草棚1座（60万），办公场地100平米（30万），饲料库500平米（20万），青储窖2个1000立方米（5万），院落硬化2000平米（12万），购买农用机械（120万），购买种牛20头（63）万</t>
  </si>
  <si>
    <t>该项目产权归村集体所有，促进养殖业发展，预计收益50 万元，受益总人口426户1803人，受益脱贫户65户239人，户均增收300元</t>
  </si>
  <si>
    <t>响水镇集体经济豆制品加工厂配套设施补助项目</t>
  </si>
  <si>
    <t>豆制品加工厂设备补助资金</t>
  </si>
  <si>
    <t>该项目产权归镇集体所有，提升加工效率，受益户增收1000元以上，受益总人口426户1802人，受益脱贫户63户228人</t>
  </si>
  <si>
    <t>党岔镇北庄村葡萄园区改造提升项目</t>
  </si>
  <si>
    <t>葡萄园区铺设30亩葡萄架及外围混凝土桩3000根，防护网13000平方米，</t>
  </si>
  <si>
    <t>该项目产权归村集体所有，葡萄园区设施更加完善，预计村合作社增收10万元，收益的90%用于壮大村集体经济，10%用于分红，全村受益502户1604人，其中脱贫户83户342人</t>
  </si>
  <si>
    <t>党岔镇北庄村砖砸道路项目</t>
  </si>
  <si>
    <t>该项目产权归村集体所有，推广以工代赈方式实施，其中劳务报酬发放按照不低于投入该项目财政衔接资金15%的比例发放，改善提升农户生产、生活出行条件，全村受益502户1604人，其中脱贫户83户342人</t>
  </si>
  <si>
    <t>党岔镇北庄村村集体水稻种植项目</t>
  </si>
  <si>
    <t>种植水稻约2000亩，用于平整耕地2000亩、深翻耕地2000亩、种子采购9万斤，病虫害飞播防治1公斤198元</t>
  </si>
  <si>
    <t>该项目产权归村集体所有，使农业基础设施条件更加完善，预计亩均增产50斤以上，农民户均增收200元以上，涉及全村502户1604人（其中脱贫户83户337人、监测户2户11人）</t>
  </si>
  <si>
    <t>党岔镇马坊村U形壕改造项目</t>
  </si>
  <si>
    <t>改造3000米U形壕改造（60公分/100元）</t>
  </si>
  <si>
    <t>该项目产权归村集体所有，合理有效利用水资源，涉及全村受益750户3232人，其中脱贫户79户235人，监测户7户25人</t>
  </si>
  <si>
    <t>高镇镇白面宽村道路帮畔项目</t>
  </si>
  <si>
    <t>老麦地组道路帮畔长33米，高6米</t>
  </si>
  <si>
    <t>该项目产权归村集体所有，属于经营性资产，管护方式为自主经营，管护责任人为村书记，壮大村集体经济，改善提升农户生产生活出行条件，全村受益40户111人，其中脱贫户9户31人</t>
  </si>
  <si>
    <t>高镇高镇村砖砸生产道路项目</t>
  </si>
  <si>
    <t>砖砸生产道路2.9公里，路面宽3米,厚12厘米</t>
  </si>
  <si>
    <t>高镇村</t>
  </si>
  <si>
    <t>该项目产权归村集体所有，属于经营性资产，管护方式为自主经营，管护责任人为村书记，壮大村集体经济，改善提升农户生产条件，全村受益254户326人，其中脱贫户63户135人</t>
  </si>
  <si>
    <t>党岔镇马坊村内定惠渠畔水泥硬化道路项目</t>
  </si>
  <si>
    <t>定惠渠畔道路水泥硬化1.1公里，宽3.5米，厚18厘米</t>
  </si>
  <si>
    <t>该项目产权归村集体所有，提升村级基础设施服务水平，提升群众幸福感、安全感，涉及全村受益750户3232人，其中脱贫户79户235人，监测户7户25人</t>
  </si>
  <si>
    <t>波罗镇波罗村建设农副产品集散中心项目</t>
  </si>
  <si>
    <t>高兴庄组新建农副产品集散中心一处。总占地面积20亩，其中房屋建筑面积5亩，农产品展示区及交易中心占地15分区规划。设蔬菜店10间、肉食店5间、土特产展销台5间、餐饮店10间、后勤库房8间</t>
  </si>
  <si>
    <t>该项目产权归村级所有，项目用地为村集体土地，项目总投资300万元，剩余资金村集体出资，利用辖区内榆能电厂、运煤专线等区位优势，为企业及过路司机提供各类农副产品及车辆维修等后勤服务。项目建成后由集体合作社统一管理，计划对外出租，每间年平均租金为2万元，一年租金140万元，扣除运营管理费用，预计3年回本。后续每年140万元，20%用于项目维护、物业管理环境卫生清理等，40%留存村集体用于壮大村集体经济，30%用于村集体分红，10%用于脱贫户、监测户扶持。受益人口365户1310人，受益脱贫户68户215人</t>
  </si>
  <si>
    <t>波罗镇朱家沟村水库休闲旅游项目</t>
  </si>
  <si>
    <t>治理沙渠水库，清理淤泥25000方，布设栏杆防护网，投放鱼苗5000尾</t>
  </si>
  <si>
    <t>该项目产权归村集体所有，管护方式为自主经营，管护责任人为村书记，壮大村集体经济，每年村集体增加收益12万元以上，大幅度提高村民收入，按照集体经济合作联社制度的分配方案4:5:1（4用于村公益事业，5用于分红，1用于困难户救助），全村受益550户2399人，其中脱贫户99户375人</t>
  </si>
  <si>
    <t>波罗镇朱家沟村节水灌溉项目</t>
  </si>
  <si>
    <t>高位软体水窖1000立方米，上水管线495米，田间管线50米，农电线路410米，加压泵站1处及其他附属设施</t>
  </si>
  <si>
    <t>该项目产权归村集体所有，后期管护责任人为村书记，农业基础设施条件更加完善，预计亩均增产200斤以上，农民增收1000元以上，全村收益人口496户2109人，其中脱贫户99户376人</t>
  </si>
  <si>
    <t>波罗镇朱家沟村节水灌溉配套设施项目</t>
  </si>
  <si>
    <t>在现有“四位一体”旱作节水农业项目的基础上，增设11套太阳能增压泵，100kv变压器1台，线路970米</t>
  </si>
  <si>
    <t>该项目产权归村集体所有，农业基础设施条件更加完善，预计亩均增产200斤以上，农民增收1000元以上</t>
  </si>
  <si>
    <t>波罗镇朱家沟村盐碱地改造项目</t>
  </si>
  <si>
    <t>盐碱地改造215亩、厚80公分</t>
  </si>
  <si>
    <t>该项目产权归村集体所有，改善提升农户耕种土地，增产增收，受益总人口320户1260人，受益脱贫户68户272人</t>
  </si>
  <si>
    <t>波罗镇朱家沟村杂粮种植区产业道路项目</t>
  </si>
  <si>
    <t>砖砸杂粮种植区产业道路6公里，宽3米，厚12厘米</t>
  </si>
  <si>
    <t>该项目产权归村集体所有，推广以工代赈方式实施，其中劳务报酬发放按照不低于投入该项目财政衔接资金15%的比例发放，受益耕地面积150亩，亩均增收200元以上，全村受益496户2109人，其中脱贫户99户376人</t>
  </si>
  <si>
    <t>波罗镇朱家沟村人居环境改造项目</t>
  </si>
  <si>
    <t>移民区房屋屋顶彩钢改造30户，墙面粉刷，环卫设施建设，环境卫生整治。</t>
  </si>
  <si>
    <t>30户132人</t>
  </si>
  <si>
    <t>12户47人</t>
  </si>
  <si>
    <t>该项目产权归村集体所有，项目实施后，通过人居环境整治可以有效改善村容、村貌情况，并能大幅度提高村民生活质量，全村受益30户132人，其中脱贫户12户47人</t>
  </si>
  <si>
    <t>波罗镇朱家沟村维修排洪水渠项目</t>
  </si>
  <si>
    <t>维修村委会至沙坪沟排洪壕1200米</t>
  </si>
  <si>
    <t>该项目产权归村集体所有，保护现有1200米路基，防止被路基冲毁，保证全村550户2399人生产生活出行需求</t>
  </si>
  <si>
    <t>波罗镇高家沟村砖砸生产道路项目</t>
  </si>
  <si>
    <t>下泥湾组砖砸苹果园区生产道路2公里，宽3米，厚12厘米</t>
  </si>
  <si>
    <t>该项目产权归村集体所有，推广以工代赈方式实施，其中劳务报酬发放按照不低于投入该项目财政衔接资金15%的比例发放，改善提升农户生产出行条件，提高群众生产出行效率，受益总人口350户1701人，受益脱贫户41户171人</t>
  </si>
  <si>
    <t>雷龙湾镇沙峁村休闲农业项目</t>
  </si>
  <si>
    <t>沙峁大沙梁新建露营基地，占地40亩，提供滑沙区、帐篷露营区、木屋露营区；完善水、电、垃圾回收等配套设施</t>
  </si>
  <si>
    <t>该项目产权归村集体所有，属于经营性资产，管护责任人为村书记，引进新型经营主体，壮大村集体经济，每年村集体增加收益8万元以上，按照集体经济合作联社制度的分配方案4:5:1（4用于村公益事业，5用于分红，1用于困难户救助），全村受益707户2264人，其中脱贫户36户124人</t>
  </si>
  <si>
    <t>雷龙湾镇沙峁村集体大棚提升改造项目</t>
  </si>
  <si>
    <t>30个大棚提升改造</t>
  </si>
  <si>
    <t>该项目产权归村集体所有，项目建成后，村集体经济实现3万元每年大棚租赁收益；村集体经济合作社每年拿出流转收益的60%用于农户产业发展补助，30%用于集体产业设施投入，5%用于村级公益事业，5%用于困难群众救助帮扶，全村受益707户2264人，其中脱贫户36户124人</t>
  </si>
  <si>
    <t>雷龙湾镇酒房沟村建设光伏提水灌溉设施项目</t>
  </si>
  <si>
    <t>购置光伏三项提水设备一套，机井1眼</t>
  </si>
  <si>
    <t>该项目产权归村集体所有，节约用电成本，可灌溉面积150亩，亩均增收500元以上，全村受益311户1335人，其中脱贫户61户214人</t>
  </si>
  <si>
    <t>韩岔镇韩岔村人居环境整治项目</t>
  </si>
  <si>
    <t>街道硬化长1公里，宽8米；上市场街道一巷二巷至底街道路硬化长560米，宽8米；街道污水管道整修2.16千米；底街农贸市场地面硬化3256平米</t>
  </si>
  <si>
    <t>该项目产权归村集体所有，属公益性资产，管护责任人为村书记，项目建成后，提升全镇群众满意度，方便群众生产出行，全镇受益5662户20125人，其中脱贫户1219户3933人</t>
  </si>
  <si>
    <t>白界镇胡石窑村紫薯精深加工厂建设项目</t>
  </si>
  <si>
    <t>在原有的加工厂基础上，引进精深加工设备三套及标准化厂房配套设施，生产紫薯营养米、紫薯干等薯类深加工产品。</t>
  </si>
  <si>
    <t>该项目产权归村集体所有，年收益10万元，全村受益508户2237人，其中脱贫户60户199人，监测户3户8人</t>
  </si>
  <si>
    <t>白界镇胡石窑村荷虾水产生态养殖建设项目</t>
  </si>
  <si>
    <t>建设全自动孵化大棚190万元；内部设施，南美对工厂设备14套路基112000元；水质过滤器4台43210元；蛋白分离塔两台30890元；生物箱7套57500元；生化池2个38970元；管道19000元；接头4000元；螺丝800元；增氧26540元；虾苗36000元；
饲料3吨18000元；空气能热源器130000元；药品:9100；溶氧自动报警器300元；温度计14个700元；龙虾孵化箱24个42240元；温室越冬池11个19404元；法兰38个3040元；溶氧机一台7500元；管道3000元；苗种20470元；遮阳网4800平共计24000元；钢架结构：15200元；全塘基建设施基础清理50000元；钢筋6000元；水泥3吨4500元；砖块20000元；电缆300米3000元；灯光个2000元；电闸箱1700元；道路200000元；防护网60000元；水泥硬化池底150000元。</t>
  </si>
  <si>
    <t>该项目产权归村集体所有，发展区域特色产业，建设河虾生产基地，促使产业绿色高质高效，年收益20万元，70%用于壮大村集体经济，30%用于分红，全村受益508户2237人，其中脱贫户60户199人，监测户3户8人</t>
  </si>
  <si>
    <t>白界镇白界村横山品牌肉羊生熟食系列产品开发利用与加工生产奖补项目</t>
  </si>
  <si>
    <t>建设砖混结构450平方无尘食品加工车间一座；购置熟食羊肉生产、加工、包装系列设备15台套；购置生鲜羊肉分割加工包装系列设备7台；建设员工无菌风淋消毒间40平方米，购置除菌消毒设备2台；建设30立方米生鲜冷库；建设成品冷鲜羊肉中转冷库30立方米；建设产品检验检测室35平方米，购置检测检验设备一套；建设砖混结构面积200平方米产品展示体验及网络直播综合展厅一处，硬化产品物流贮备场地900平方米，总投资350万元</t>
  </si>
  <si>
    <t>针对市场实际需求，开发高品质横山羊肉熟食产品，包括羊副产品开发，巩固提升横山羊肉品牌知名度，提高横山羊肉综合利用价值。设计产能年生产加工羊肉30万公斤。签订横山区域内本土羊肉原材料合作供应养殖户300户+，（其中包括一百户以上脱贫户）以高于市场每斤5元的价格约定供应价格，从而驱动脱贫养殖户扩大养殖规模，增加养殖收益。以每户平均供应1000斤计算，实现户均养殖增收5000元以上。企业实现产值6500万元，企业实现解决脱贫就业25人。</t>
  </si>
  <si>
    <t>白界镇胡石窑村水渠改造及帮畔项目</t>
  </si>
  <si>
    <t>水渠帮畔长30米，高5米，顶宽1米，新建围墙500米，高1.8米，改造（暗）水渠长300米，硬化场地1200平米，厚12公分，新建混凝土道路30米，宽4米</t>
  </si>
  <si>
    <t>该项目产权归村集体所有，解决灌溉问题及生产出行安全问题，全村受益508户2237人，其中脱贫户60户199人，监测户3户8人</t>
  </si>
  <si>
    <t>白界镇胡石窑村道路帮畔及安装路灯项目</t>
  </si>
  <si>
    <t>道路帮畔（杨沟100m、黑河则100m），道路拓宽及按照太阳能路灯</t>
  </si>
  <si>
    <t>项目产权归村集体所有，对示范村人居环境整治提升，提高群众幸福感和满意度，全村受益508户2237人，其中脱贫户59户184人，监测户4户11人</t>
  </si>
  <si>
    <t>白界镇胡石窑村村组道路拓宽项目</t>
  </si>
  <si>
    <t>胡石窑村组主干道路面拓宽各60厘米，长度4公里</t>
  </si>
  <si>
    <t>白界镇胡石窑村人居环境整治项目</t>
  </si>
  <si>
    <t>胡石窑村主干道两边坍塌墙体8处、猪圈羊圈20处、沿线墙体喷涂、文化宣传牌120个、彩门一处</t>
  </si>
  <si>
    <t>塔湾镇墩渠村盐碱地改造项目</t>
  </si>
  <si>
    <t>盐碱地改造460亩</t>
  </si>
  <si>
    <t>该项目产权归村集体所有，改造良田460亩，亩均增收1000元，受益农户278户948人，其中：扶持带动脱贫户户数41户146人</t>
  </si>
  <si>
    <t>塔湾镇塔湾村新建拱棚蔬菜种植基地项目</t>
  </si>
  <si>
    <r>
      <rPr>
        <sz val="10"/>
        <color theme="1"/>
        <rFont val="宋体"/>
        <charset val="134"/>
      </rPr>
      <t>新建塔湾村小湾滩、红梁滩拱棚45棚，长50米，高4.5米，宽8米；管网4000米,110PN管，每棚主骨架50根，每根30*60*1.5；每棚PO膜700m</t>
    </r>
    <r>
      <rPr>
        <vertAlign val="superscript"/>
        <sz val="10"/>
        <color indexed="8"/>
        <rFont val="宋体"/>
        <charset val="134"/>
      </rPr>
      <t>2</t>
    </r>
    <r>
      <rPr>
        <sz val="10"/>
        <color theme="1"/>
        <rFont val="宋体"/>
        <charset val="134"/>
      </rPr>
      <t>.架设生产用电线路1000米，水泵2台，每台30-60型。</t>
    </r>
  </si>
  <si>
    <t>该项目产权归村集体所有，壮大村集体经济，项目建成将在全村形成种养殖循环经济链条，以种植业带动养殖业，有效利用牛场粪便外，每棚增收2万元，全年预增收100万元，收益10%用于合作社成员分红，25%用于村级小型公益项目建设，10%用于困难救助和奖励激励，55%用于壮大集体经济受益农户470户2570人，其中：扶持带动脱贫户户数57户169人</t>
  </si>
  <si>
    <t>塔湾镇八岔村砖砸生产道路项目</t>
  </si>
  <si>
    <t>该项目产权归村集体所有，推广以工代赈方式实施，其中劳务报酬发放按照不低于投入该项目财政衔接资金15%的比例发放，方便村民生产生活出行，受益总人口266户1042人，受益脱贫户28户75人</t>
  </si>
  <si>
    <t>塔湾镇付园则村灌区基础填筑项目</t>
  </si>
  <si>
    <t>灌区基础填筑长2200m、填筑宽3m、平均填筑高度3m，架设小桥一座长7m、宽4m、高3m</t>
  </si>
  <si>
    <t>该项目产权归村集体所有，改善提升农田灌溉效率，受益耕地面积256亩，亩均增收300元，受益总人口443户1443人，受益脱贫户68户185人</t>
  </si>
  <si>
    <t>塔湾镇清河村盐碱地治理项目</t>
  </si>
  <si>
    <t>盐碱地治理240亩</t>
  </si>
  <si>
    <t>该项目产权归村集体所有，提高土地利用率，种植实施后将提高土壤蓄水能力，便于现代化机械作业，改善生态环境，全村受益354户1237人，其中脱贫户41户141人</t>
  </si>
  <si>
    <t>塔湾镇梨树塌村土地治理项目</t>
  </si>
  <si>
    <t>土地治理220亩</t>
  </si>
  <si>
    <t>梨树塌村</t>
  </si>
  <si>
    <t>项目产权归村集体所有，增加良田220亩，全村受益270户，其中脱贫户52户</t>
  </si>
  <si>
    <t>南塔办事处窑湾村砖砸硬化道路项目</t>
  </si>
  <si>
    <t>砖砸硬化道路2.5公里、宽3m、厚0.12m</t>
  </si>
  <si>
    <t>南塔办事处窑湾村旱作节水灌溉项目</t>
  </si>
  <si>
    <t>配电房1座、(4MPa)DN100镀锌上水钢管125m、地埋1.6MPaφ110PE管及安装1155m、500方调节蓄水池1座（软体水窖）200方调节蓄水池1座（软体水窖）、100方调节蓄水池1座（软体水窖）、田间管网6324m、架设10kV高压线1.03km、架设380V线路0.1km、100kva变压器1台、配套抽水设施1套</t>
  </si>
  <si>
    <t>该项目产权归村集体所有，改善提升农田灌溉效率，受益耕地面积380亩，亩均增收300元，受益总人口423户1774人，受益脱贫户72户207人</t>
  </si>
  <si>
    <t>殿市镇小河沟村道路提升项目</t>
  </si>
  <si>
    <t>道路加高9米、宽6米、长50米，砖砸生产道路700米</t>
  </si>
  <si>
    <t>该项目产权归村集体所有，属公益性资产，管护责任人为村书记，方便群众生产出行，受益总人口12户33人，受益脱贫户4户10人</t>
  </si>
  <si>
    <t>塔湾镇清河村人居环境整治项目</t>
  </si>
  <si>
    <t>防护挡墙5000米，垃圾桶280个，绿化树坑2000个</t>
  </si>
  <si>
    <t>塔湾镇清河村蔬菜大棚改造项目</t>
  </si>
  <si>
    <t>改造72座大棚（包含更换棉被，棚膜，风口膜，压膜线、拉线、绳，棚内土壤改造，棚墙体加固），配套设施（供水管线1500米，架设低压线路1200米，安装100A变压器2台，架设高压线2400米）</t>
  </si>
  <si>
    <t>该项目产权归村集体所有，预计年收益32万元，80%用于壮大村集体经济，20%用于分红，可带动就业120人，全村受益357户1237人，其中脱贫户42户141人，监测户1户4人</t>
  </si>
  <si>
    <t>赵石畔镇赵石畔村冷库建设项目</t>
  </si>
  <si>
    <t>新建钢结构冷库200平米，室外水泥硬化1075.5平米</t>
  </si>
  <si>
    <t>该项目产权归镇集体所有（联合10个行政村），增加产品附加值，延长产业链，促进农户增收预计受益3222户17520人，其中脱贫户666户1882人，监测户25户94人</t>
  </si>
  <si>
    <t>赵石畔镇赵石畔村人居环境整治项目</t>
  </si>
  <si>
    <t>主街道真石漆外墙喷涂8000㎡、浆砌石挡墙砌筑广场长60m、高6m</t>
  </si>
  <si>
    <t>项目产权归村集体所有，对示范村人居环境整治提升，提高群众幸福感和满意度，全村受益667户，其中脱贫户99户</t>
  </si>
  <si>
    <t>艾好峁办事处新建村新修漫水桥下面</t>
  </si>
  <si>
    <t>桥长23米，宽4.5米，高5米，挡墙及回填土方长65米，高6米</t>
  </si>
  <si>
    <t>新建村</t>
  </si>
  <si>
    <t>该项目产权归村集体所有，改善提升农户生产出行条件，提高群众生产出行效率，受益总人口409户1528人，受益脱贫户101户321人</t>
  </si>
  <si>
    <t>高镇赵家湾村砖砸道路及帮畔项目</t>
  </si>
  <si>
    <t>砖砸刘新庄生产道路0.7公里，宽3米，铺设暗管125米，明渠96米，帮畔120米</t>
  </si>
  <si>
    <t>赵家湾村</t>
  </si>
  <si>
    <t>该项目产权归村集体所有，改善提升农户生产出行条件，提高群众生产出行效率，受益总人口301户1137人，受益脱贫户71户205人</t>
  </si>
  <si>
    <t>高镇李家坬村水泥硬化道路及帮畔项目</t>
  </si>
  <si>
    <t>水泥硬化道路800米，宽4.5米，厚18厘米及挡墙长80米，平均高3米，顶宽0.8米，基础宽2米，高1米</t>
  </si>
  <si>
    <t>李家坬村</t>
  </si>
  <si>
    <t>该项目产权归村集体所有，解决群众生产出行困难问题，全村受益380户1401人，其中脱贫户86户286人</t>
  </si>
  <si>
    <t>赵石畔镇王皮庄村砖砸生产道路项目</t>
  </si>
  <si>
    <t>砖砸王皮庄小组生产道路1公里、宽3米、厚12厘米</t>
  </si>
  <si>
    <t>王皮庄村</t>
  </si>
  <si>
    <t>该项目产权归村集体所有，推广以工代赈方式实施，其中劳务报酬发放按照不低于投入该项目财政衔接资金15%的比例发放，改善提升农户生产、生活出行条件，受益总人口250户898人，受益脱贫户26户94人</t>
  </si>
  <si>
    <t>赵石畔镇杜羊圈村冷库建设项目</t>
  </si>
  <si>
    <t>建设冷库100平米</t>
  </si>
  <si>
    <t>该项目产权归村集体所有，方便果农苹果存储，提高苹果销售效益，全村受益496户1855人，其中脱贫户94户317人</t>
  </si>
  <si>
    <t>党岔镇南庄村垃圾沟治理及两旁道路改造项目</t>
  </si>
  <si>
    <t>垃圾沟治理砌护墙体坐底1米宽，高平均3米，封顶0.8米宽，预计4500方石头每方重包380元，171万元，砖砌护栏900米19万元；垃圾沟两旁砖砸路护栏畔4米宽、600米长，另一边900米长、2米宽</t>
  </si>
  <si>
    <t>该项目产权归村集体所有，改善人居环境，提升群众幸福感，涉及全村340户，1439人其中脱贫户58户185人，监测户3户9人</t>
  </si>
  <si>
    <t>赵石畔镇驮巷村砖砸生产道路项目</t>
  </si>
  <si>
    <t>砖砸黄蒿梁组生产道路2公里，宽3米，厚12厘米</t>
  </si>
  <si>
    <t>该项目产权归村集体所有，推广以工代赈方式实施，其中劳务报酬发放按照不低于投入该项目财政衔接资金15%的比例发放，全村受益608户2123人，其中脱贫户70户271人</t>
  </si>
  <si>
    <t>韩岔镇李四桐村砖砸生产道路项目</t>
  </si>
  <si>
    <t>砖砸马圈圪崂生产道路6公里，宽3米，厚12厘米</t>
  </si>
  <si>
    <t>李四桐村</t>
  </si>
  <si>
    <t>该项目产权归村集体所有，推广以工代赈方式实施，其中劳务报酬发放按照不低于投入该项目财政衔接资金15%的比例发放，全村受益297户1127人，其中脱贫户72户259人</t>
  </si>
  <si>
    <t>高镇坪焉村砖砸杂粮种植区生产道路项目</t>
  </si>
  <si>
    <t>砖砸杂粮种植区生产道路1.25公里，宽3米，厚12厘米</t>
  </si>
  <si>
    <t>坪焉村</t>
  </si>
  <si>
    <t>该项目产权归村集体所有，推广以工代赈方式实施，其中劳务报酬发放按照不低于投入该项目财政衔接资金15%的比例发放，改善提升农户生产、生活出行条件，受益总人口296户1180人，受益脱贫户40户128人</t>
  </si>
  <si>
    <t>夏洲街道办张家坬村新修水泥硬化道路项目</t>
  </si>
  <si>
    <t>水泥硬化生产道路950米、宽3米、厚18厘米</t>
  </si>
  <si>
    <t>夏州街道</t>
  </si>
  <si>
    <t>张家坬村</t>
  </si>
  <si>
    <t>该项目产权归村集体所有，改善提升农户生产出行条件，提高群众生产出行效率，受益总人口230户741人，受益脱贫户11户25人</t>
  </si>
  <si>
    <t>赵石畔镇赵石畔村维修杂粮种植区维修灌溉水渠项目</t>
  </si>
  <si>
    <t>68米主渠道（50cm×50cm）混凝土浇筑、1200米支渠道50#U型水泥预制槽安装工程、16个斗门（50cm×30cm）。</t>
  </si>
  <si>
    <t>该项目产权归村集体所有，解决群众种地灌溉问题，增产增收，使115户371人农户受益，其中扶持带动脱贫户15户48人</t>
  </si>
  <si>
    <t>殿市镇王山村饮水提升工程项目</t>
  </si>
  <si>
    <t>崖峁焉组水源地扩建维护、维修抽水泵站1座、铺设输水管网100米</t>
  </si>
  <si>
    <t>该项目产权归村集体所有，改善提升农户生产生活条件，受益总人口155户478人，受益脱贫户7户20人</t>
  </si>
  <si>
    <t>雷龙湾镇周界村高抽站建设项目</t>
  </si>
  <si>
    <t>100A变压器一台、水泵1个、1公里主管道、100方水塔</t>
  </si>
  <si>
    <t>该项目产权归村集体所有，解决群众种地灌溉问题，增产增收，使70户210人农户受益，其中扶持带动脱贫户3户13人</t>
  </si>
  <si>
    <t>魏家楼镇枣坪村维修排洪渠项目</t>
  </si>
  <si>
    <t>维修排洪渠500米、宽13米、深3.2米、下铺1.2米水管</t>
  </si>
  <si>
    <t>枣坪村</t>
  </si>
  <si>
    <t>该项目产权归村集体所有，保护耕地面积31亩，受益总人口257户751人，受益脱贫户22户71人</t>
  </si>
  <si>
    <t>高镇鲁家河村维修加固漫水桥项目</t>
  </si>
  <si>
    <t>新修漫水桥1座，桥长22米、宽5米、高3米</t>
  </si>
  <si>
    <t>鲁家河村</t>
  </si>
  <si>
    <t>该项目产权归村集体所有，改善提升农户生产出行条件，提高群众生产出行效率，受益总人口210户744人，受益脱贫户20户60人</t>
  </si>
  <si>
    <t>城关街道办兴丰村帮畔项目</t>
  </si>
  <si>
    <t>石头帮畔长50米、高4米、宽1米</t>
  </si>
  <si>
    <t>该项目产权归村集体所有，改善提升农户生产出行条件，提高群众生产出行效率，受益总人口177户580人，受益脱贫户10户21人</t>
  </si>
  <si>
    <t>党岔镇三皇庙村渠道砌护项目</t>
  </si>
  <si>
    <t>渠岸硬化长200米、宽3米、砌护高1米、安装铁护栏长200米、高1.2米</t>
  </si>
  <si>
    <t>该项目产权归村集体所有，改善提升农户生产出行条件，提高群众生产出行效率，受益总人口155户615人，受益脱贫户9户17人</t>
  </si>
  <si>
    <t>韩岔镇瓦高庄村新修漫水桥项目</t>
  </si>
  <si>
    <t>新修漫水桥1座，桥长13米，宽4米、高3米</t>
  </si>
  <si>
    <t>瓦高庄村</t>
  </si>
  <si>
    <t>该项目产权归村集体所有，改善提升农户生产出行条件，提高群众生产出行效率，受益总人口133户410人，受益脱贫户18户51人</t>
  </si>
  <si>
    <t>砖砸生产道路1688米、宽3米、厚12厘米</t>
  </si>
  <si>
    <t>该项目产权归村集体所有，推广以工代赈方式实施，其中劳务报酬发放按照不低于投入该项目财政衔接资金15%的比例发放，改善提升农户生产、生活出行条件，受益总人口169户521人，受益脱贫户19户57人</t>
  </si>
  <si>
    <t>殿市镇店房台村砖砸路项目</t>
  </si>
  <si>
    <t>砖砸生产道路3公里、宽3米、厚12厘米</t>
  </si>
  <si>
    <t>该项目产权归村集体所有，推广以工代赈方式实施，其中劳务报酬发放按照不低于投入该项目财政衔接资金15%的比例发放，改善提升农户生产、生活出行条件，受益总人口155户459人，受益脱贫户7户13人</t>
  </si>
  <si>
    <t>党岔镇北庄村新修漫水桥项目</t>
  </si>
  <si>
    <t>该项目产权归村集体所有，改善提升农户生产出行条件，提高群众生产出行效率，受益总人口244户760人，受益脱贫户33户105人</t>
  </si>
  <si>
    <t>石窑沟高家焉村道路排水项目</t>
  </si>
  <si>
    <t>新建砖混排水设施1公里，宽50厘米，高1米</t>
  </si>
  <si>
    <t>高家焉村</t>
  </si>
  <si>
    <t>该项目产权归村集体所有，改善提升农户生产出行条件，保护道路，受益总人口330户1120人，受益脱贫户20户51人</t>
  </si>
  <si>
    <t>殿市镇石碧则村砖砸路项目</t>
  </si>
  <si>
    <t>砖砸生产道路1.25公里、宽3米、厚12厘米</t>
  </si>
  <si>
    <t>该项目产权归村集体所有，推广以工代赈方式实施，其中劳务报酬发放按照不低于投入该项目财政衔接资金15%的比例发放，改善提升农户生产、生活出行条件，受益158户544人，其中脱贫户20户61人。</t>
  </si>
  <si>
    <t>党岔镇李家坪村太阳能路灯项目</t>
  </si>
  <si>
    <t>安装太阳能路灯112盏</t>
  </si>
  <si>
    <t>该项目产权归村集体所有，提升村公共服务水平，群众出行更加安全方便。受益149户519人，其中脱贫户19户54人</t>
  </si>
  <si>
    <t>武镇刘渠村帮畔项目</t>
  </si>
  <si>
    <t>该项目产权归村集体所有，改善提升农户生产出行条件，保障群众安全出行，受益总人口61户192人，受益脱贫户21户75人</t>
  </si>
  <si>
    <t>雷龙湾镇沙峁村砖砸生产道路项目</t>
  </si>
  <si>
    <t>砖砸生产道路1.125公里、宽3米、厚12厘米</t>
  </si>
  <si>
    <t>该项目产权归村集体所有，推广以工代赈方式实施，其中劳务报酬发放按照不低于投入该项目财政衔接资金15%的比例发放，改善提升农户生产、生活出行条件，受益115户378人，其中脱贫户15户41人</t>
  </si>
  <si>
    <t>高镇沙坬梁村维修加固桥涵项目</t>
  </si>
  <si>
    <t>维修加固桥涵1座、桥长22米、宽6米、高4米</t>
  </si>
  <si>
    <t>沙坬梁村</t>
  </si>
  <si>
    <t>该项目产权归村集体所有，改善提升农户生产出行条件，提高群众生产出行效率，受益总人口264户710人，受益脱贫户15户55人</t>
  </si>
  <si>
    <t>城关街道办古水村砖砸杂粮种植区生产道路及排洪设施项目</t>
  </si>
  <si>
    <t>砖砸杂粮种植区生产道路1公里、宽3米及排洪设施</t>
  </si>
  <si>
    <t>苦水村</t>
  </si>
  <si>
    <t>该项目产权归村集体所有，改善提升农户生产出行条件，提高群众生产出行效率，受益总人口255户475人，受益脱贫户16户39人</t>
  </si>
  <si>
    <t>塔湾镇石井村维修杂粮种植区生产道路项目</t>
  </si>
  <si>
    <t>修补挡墙长17米、高9米、厚50公分、及填补原路面4*16米</t>
  </si>
  <si>
    <t>石井村</t>
  </si>
  <si>
    <t>该项目产权归村集体所有，改善提升农户生产出行条件，提高群众生产出行效率，受益总人口210户710人，受益脱贫户15户45人</t>
  </si>
  <si>
    <t>高镇鲁家河村维修杂粮种植区生产道路及修建边沟排水项目</t>
  </si>
  <si>
    <t>维修平整杂粮种植区生产道路1公里（土路）、宽3米及砖砌1公里边沟,宽30-50公分</t>
  </si>
  <si>
    <t>该项目产权归村集体所有，改善提升农户生产出行条件，保障群众安全出行，受益总人口310户1024人，受益脱贫户17户59人</t>
  </si>
  <si>
    <t>武镇三丰则村新修漫水桥项目</t>
  </si>
  <si>
    <t>新修漫水桥1座，桥长15米、宽5米、高3米</t>
  </si>
  <si>
    <t>该项目产权归村集体所有，改善提升农户生产出行条件，提高群众生产出行效率，受益总人口187户612人，受益脱贫户17户54人</t>
  </si>
  <si>
    <t>雷龙湾镇哈兔湾村砖砸路项目</t>
  </si>
  <si>
    <t>砖砸生产道路1.5公里、宽3米、厚12厘米</t>
  </si>
  <si>
    <t>该项目产权归村集体所有，推广以工代赈方式实施，其中劳务报酬发放按照不低于投入该项目财政衔接资金15%的比例发放，改善提升农户生产、生活出行条件，受益165户610人，其中脱贫户18户50人。</t>
  </si>
  <si>
    <t>城关街道办沙坪沟村砖砸生产道路项目</t>
  </si>
  <si>
    <t>砖砸生产道路2公里、宽3米、厚12厘米</t>
  </si>
  <si>
    <t>沙坪沟村</t>
  </si>
  <si>
    <t>该项目产权归村集体所有，推广以工代赈方式实施，其中劳务报酬发放按照不低于投入该项目财政衔接资金15%的比例发放，改善提升农户生产、生活出行条件，受益177户581人，其中脱贫户16户42人。</t>
  </si>
  <si>
    <t>高镇鲁家河村砖砸路项目</t>
  </si>
  <si>
    <t>砖砸生产道路1公里、宽3米、厚12厘米</t>
  </si>
  <si>
    <t>该项目产权归村集体所有，推广以工代赈方式实施，其中劳务报酬发放按照不低于投入该项目财政衔接资金15%的比例发放，改善提升农户生产、生活出行条件，受益97户285人，其中脱贫户13户45人。</t>
  </si>
  <si>
    <t>石窑沟办事处韩台村道路砌护项目</t>
  </si>
  <si>
    <t>道路砌护1公里</t>
  </si>
  <si>
    <t>该项目产权归村集体所有，改善提升农户生产出行条件，提高群众生产出行效率，受益总人口84户251人，受益脱贫户7户19人</t>
  </si>
  <si>
    <t>殿市镇张家湾村建设蔬菜大棚项目</t>
  </si>
  <si>
    <t>高崖新建蔬菜大棚6个，每棚60m长、8.5m宽）</t>
  </si>
  <si>
    <t>该项目产权归村集体所有，可带动农户575户2102人，其中脱贫户32户87人增收，预计每户增收800元</t>
  </si>
  <si>
    <t>殿市镇张家湾村种植酸枣项目</t>
  </si>
  <si>
    <t>上沙塘种植酸枣800亩，（购买枣苗、肥料）</t>
  </si>
  <si>
    <t>该项目产权归村集体所有，可带动农户575户2102人，其中脱贫户32户87人增收，每户增收800元以上</t>
  </si>
  <si>
    <t>易地移民搬迁后扶产业类</t>
  </si>
  <si>
    <t>怀远街道郭新庄社区易地搬迁后续扶持农业园区配套项目</t>
  </si>
  <si>
    <t>1.农业产业园区配套拱棚：8M*50M*20座，自动化农药喷雾系统18套自动放风口18套</t>
  </si>
  <si>
    <t>该项目产权归怀远街道办，为郁林家园373户易地搬迁户提供就业岗位，预计受益户年收入增加不低于2000元，提高郁林家园搬迁户生活水平，保障居民安居乐业</t>
  </si>
  <si>
    <t>党岔镇三皇庙村杂粮种植区盐碱地改造提升项目</t>
  </si>
  <si>
    <t>改造杂粮种植区盐碱地总面积1800亩，其中垫方900亩（垫土厚度0.5m-1.0m），平整900亩、40cmU型渠2500米、深耕1800亩</t>
  </si>
  <si>
    <t>该项目产权归集体所有，改良土地2500亩、预计亩均增收1000元以上，受益农户480户1220人，脱贫户56户203人</t>
  </si>
  <si>
    <t>韩岔镇韩岔村集体合作社杂粮加工厂项目</t>
  </si>
  <si>
    <t>韩岔镇韩岔村集体经济合作社建设小杂粮加工厂房一座（包含原料库1间500平米、杂粮加工间1间300平米、拆包间1间80平米、包拆间1间80平米、消毒间1间80平米、化验室1间80平米、外包间1间80平米），购买一套自动碾米机、封装一体机、炒货机，新建物流货运间1间200平米</t>
  </si>
  <si>
    <t>该项目产权归村集体所有，加强村集体经济合作社产业发展，提高杂粮生产效率成品产出量，辐射周边村，预计年收益20万元，80%用于壮大村集体经济，20%用于分红，全村受益421户其中脱贫户58户</t>
  </si>
  <si>
    <t>石湾镇火石山村小水沟淤地坝除险加固项目</t>
  </si>
  <si>
    <t>维修加固淤地坝一座：加固后坝顶宽5m、坝顶长192m，坝体高25m，溢洪道长80米、宽6米，高3.5米</t>
  </si>
  <si>
    <t>火石山村</t>
  </si>
  <si>
    <t>该项目产权归村集体所有，淤地面积44.36公顷，亩均增收500元，全村受益349户1252人，其中脱贫户64户81人</t>
  </si>
  <si>
    <t>石湾镇史家坬村电商服务中心项目</t>
  </si>
  <si>
    <t>打造电商服务中心3间，每间长10米，宽3.3米。装修直播间一间长10米，宽3.3米，购买直播设施TC-990S高清摄像头1套，多功能软件1套，三脚架2个，声卡1个，电容麦克风1只，柔光灯1套，监听耳机1套，直播电脑三台。新建小杂粮钢结构厂房600㎡。</t>
  </si>
  <si>
    <t>史家坬村</t>
  </si>
  <si>
    <t>提升全镇农户收入，每户增收增收500元以上，带动农产品销售，改善农户生活水平；全镇受益农户4844户18242人，脱贫户871户2758人</t>
  </si>
  <si>
    <t>韩岔镇白岔村肉类加工厂建设项目</t>
  </si>
  <si>
    <t>对白岔村养殖场配套建设肉类加工厂1座500平米，购买加工设备1套</t>
  </si>
  <si>
    <t>白岔村</t>
  </si>
  <si>
    <t>该项目产权归村集体所有，壮大村集体经济，辐射周边村养殖户，预计年收益30万元，80%用于壮大村集体经济，20%用于分红，全村受益399户1803人，其中脱贫户58户182人</t>
  </si>
  <si>
    <t>韩岔镇白岔村节水灌溉项目</t>
  </si>
  <si>
    <t>种植小杂粮650亩、玉米350亩，其中实施四位一体灌溉1000亩，新建抽水站3座，软体水窖3座，变压器3台，输电线路0.65公里</t>
  </si>
  <si>
    <t>该项目产权归村集体所有，农业基础设施条件更加完善，预计亩均增产200斤以上，农民增收1000元以上,全村受益户48户120人，其中脱贫户5户13人</t>
  </si>
  <si>
    <t>石窑沟办事处果品形象店建设项目</t>
  </si>
  <si>
    <t>建设果品形象店，占地面积120平米</t>
  </si>
  <si>
    <t>该项目产权归村集体所有，解决石窑沟山地苹果销售困难问题，每年销售2000吨以上，受益总人口115户，受益脱贫户14户</t>
  </si>
  <si>
    <t>石窑沟办事处榆树峁村通村砖砸路项目</t>
  </si>
  <si>
    <t>砖砸村组道路5公里，宽3米，厚12厘米</t>
  </si>
  <si>
    <t>榆树峁村</t>
  </si>
  <si>
    <t>该项目产权归村集体所有，推广以工代赈方式实施，其中劳务报酬发放按照不低于投入该项目财政衔接资金15%的比例发放，方便村民生产生活出行，全村受益412户1742人，其中脱贫户127户460人</t>
  </si>
  <si>
    <t>石窑沟办事处永昌村步平合作社山地苹果示范点建设项目</t>
  </si>
  <si>
    <t>建设300平米积水场窖一处，700立方水池因漏水重建，新修3米宽长200米水泥生产路面，新建150米农用电路电线</t>
  </si>
  <si>
    <t>该项目产权归村集体所有，解决农户山地苹果产业果树灌溉水源、用电问题，增加苹果产量，每亩增收约500元，受益总人口65户，受益脱贫户39户</t>
  </si>
  <si>
    <t>石窑沟办事处代家墕村砖砸生产道路项目</t>
  </si>
  <si>
    <t>该项目产权归村集体所有，推广以工代赈方式实施，其中劳务报酬发放按照不低于投入该项目财政衔接资金15%的比例发放，方便村民生产生活出行，全村受益217户968人，其中脱贫户88户314人</t>
  </si>
  <si>
    <t>高镇冯家峁村扩大中草药远志种植面积奖补项目</t>
  </si>
  <si>
    <t>增加远志种植面积1000亩，村经济合作社对远志种植农户进行先种后补、以奖代补的方式给予每亩500元奖补资金，带动周边更多的农户种植中草药远志</t>
  </si>
  <si>
    <t>实施杂粮示范区高效节水灌溉面积1000亩，架设1公里高压线，购置变压器一台、高抽站1座、蓄水池1座、1公里抽水卧管</t>
  </si>
  <si>
    <t>该项目产权归村集体所有，农业基础设施条件更加完善，户均增收300元，受益总人口426户1803人，受益脱贫户65户239人</t>
  </si>
  <si>
    <t>雷龙湾镇酒房沟村生产道路拓宽项目</t>
  </si>
  <si>
    <t>拓宽生产道路长3公里，宽3.5米</t>
  </si>
  <si>
    <t>该项目产权归村集体所有，属于公益性资产，管护责任人为村书记，方便出行，涉及全村311户1335人，其中脱贫户61户214人</t>
  </si>
  <si>
    <t>石湾镇漩水湾村建设冷库项目</t>
  </si>
  <si>
    <t>建设库容125m³冷库1间、建设屠宰场储存间及冷库棚150㎡、消毒池1座</t>
  </si>
  <si>
    <t>漩水湾村</t>
  </si>
  <si>
    <t>该项目产权归村集体所有，农业基础设施条件更加完善，解决肉类存储问题，受益总人口324户1178人，受益脱贫户51户136人</t>
  </si>
  <si>
    <t>石湾镇史家坬村水泥硬化道路项目</t>
  </si>
  <si>
    <t>水泥硬化史家坬新村街道10808㎡</t>
  </si>
  <si>
    <t>该项目产权归村集体所有，改善提升农户生产出行条件，保障群众安全出行，受益总人口427户1478人，受益脱贫户62户183人</t>
  </si>
  <si>
    <t>夏州街道办李家坬村大棚配套灌溉设施项目</t>
  </si>
  <si>
    <r>
      <rPr>
        <sz val="10"/>
        <color theme="1"/>
        <rFont val="宋体"/>
        <charset val="134"/>
      </rPr>
      <t>上水管道安装（1.6MpaΦ90mmPE上水管430m，Φ89mm上水钢管及安装86M,0.6MpaΦ90mmPE主管509m，0.6MpaΦ75mmPE支管800m,及水泵安装（离心水泵2套，潜水泵1套，浮筒1套），每间占地9</t>
    </r>
    <r>
      <rPr>
        <sz val="10"/>
        <color indexed="8"/>
        <rFont val="SimSun"/>
        <charset val="134"/>
      </rPr>
      <t>㎡</t>
    </r>
    <r>
      <rPr>
        <sz val="10"/>
        <color theme="1"/>
        <rFont val="宋体"/>
        <charset val="134"/>
      </rPr>
      <t>管理房两座，输电线工程（380V空架线路400m，厂区内380V-3*50地埋电缆526m、300</t>
    </r>
    <r>
      <rPr>
        <sz val="10"/>
        <color indexed="8"/>
        <rFont val="Microsoft YaHei"/>
        <charset val="134"/>
      </rPr>
      <t>m³</t>
    </r>
    <r>
      <rPr>
        <sz val="10"/>
        <color theme="1"/>
        <rFont val="宋体"/>
        <charset val="134"/>
      </rPr>
      <t>软体水窖1座及100m³蓄水池1座</t>
    </r>
  </si>
  <si>
    <t>该项目产权归村集体所有，节约水资源，可灌溉大棚面积6000平米，亩均增收500元以上，全村受益392户1702人，其中脱贫户2户4人</t>
  </si>
  <si>
    <t>雷龙湾镇酒房沟村砖砸果园生产道路项目</t>
  </si>
  <si>
    <t>砖砸墩渠果园生产道路4公里，宽3米，厚12厘米</t>
  </si>
  <si>
    <t>响水镇韭菜沟村砖砸生产道路项目</t>
  </si>
  <si>
    <t>该项目产权归村集体所有，推广以工代赈方式实施，其中劳务报酬发放按照不低于投入该项目财政衔接资金15%的比例发放，解决群众生产出行困难问题，全村受益284户1232人，其中脱贫户36户149人</t>
  </si>
  <si>
    <t>南塔办事处高圪垯村砖砸生产道路项目</t>
  </si>
  <si>
    <t>砖砸高粱组生产道路3公里，宽3米，厚12厘米</t>
  </si>
  <si>
    <t>该项目产权归村集体所有，推广以工代赈方式实施，其中劳务报酬发放按照不低于投入该项目财政衔接资金15%的比例发放，解决群众生产出行困难问题，全村受益197户840人，其中脱贫户44户129人</t>
  </si>
  <si>
    <t>武镇二庄科村砖砸村组道路项目</t>
  </si>
  <si>
    <t>砖砸高庙梁至常山村组道路4.3公里，宽3米，厚12厘米</t>
  </si>
  <si>
    <t>二庄科村</t>
  </si>
  <si>
    <t>该项目产权归村集体所有，推广以工代赈方式实施，其中劳务报酬发放按照不低于投入该项目财政衔接资金15%的比例发放，解决群众生产出行困难问题，全村受益266户934人，其中脱贫户88户350人</t>
  </si>
  <si>
    <t>石湾镇麻地沟村砖砸果园生产道路项目</t>
  </si>
  <si>
    <t>砖砸果园生产道路5公里，宽3米，厚12厘米</t>
  </si>
  <si>
    <t>该项目产权归村集体所有，推广以工代赈方式实施，其中劳务报酬发放按照不低于投入该项目财政衔接资金15%的比例发放，解决群众生产出行困难问题，全村受益344户1321人，其中脱贫户70户224人</t>
  </si>
  <si>
    <t>魏家楼镇魏家楼村砖砸道路项目</t>
  </si>
  <si>
    <t>该项目产权归村集体所有，推广以工代赈方式实施，其中劳务报酬发放按照不低于投入该项目财政衔接资金15%的比例发放，解决群众生产出行困难问题，全村受益347户1238人，其中脱贫户49户166人</t>
  </si>
  <si>
    <t>双城办事处刘家河村砖砸生产道路项目</t>
  </si>
  <si>
    <t>砖砸生产道路1公里，宽3米，厚12厘米</t>
  </si>
  <si>
    <t>刘家河村</t>
  </si>
  <si>
    <t>该项目产权归村集体所有，推广以工代赈方式实施，其中劳务报酬发放按照不低于投入该项目财政衔接资金15%的比例发放，解决群众生产出行困难问题，全村受益423户1581人，其中脱贫户65户219人</t>
  </si>
  <si>
    <t>全区人居环境整治项目</t>
  </si>
  <si>
    <t>1.示范村：双城办事处王梁村117个垃圾桶；波罗镇高家沟村130个垃圾桶；驼燕沟村350个，2分法垃圾分类垃圾桶50个；白界镇胡石窑村200个垃圾桶；雷龙湾镇沙峁村11个；塔湾镇清河村280个；党岔镇韩石畔村购买垃圾桶400个。
2.提升村：白界村400个垃圾桶；雷龙湾村70个;马家梁村60个；吴家沟村60个。
3.一带乡镇：党岔镇泗源沟村600个小垃圾桶，4个大垃圾桶，一辆垃圾车；韭菜沟村120升加厚挂车垃圾桶400个，分类垃圾桶50组；响水村408个，分类垃圾桶分类58个。
4.省级重点帮扶村：赵峁则村150个垃圾桶；沐浴沟村350个。</t>
  </si>
  <si>
    <t>项目产权归村集体所有，人居环境整治提升，提高群众幸福感和满意度，受益1000户，其中脱贫户300户</t>
  </si>
  <si>
    <t>波罗镇二石磕林场巩固提升项目</t>
  </si>
  <si>
    <t>通过苗圃道路维修2.6km、苗圃地改造提升等基础设施建设50亩，为林场日常育苗等工作安排提供基础保障。而大径级林木培育建设440亩，通过选用良种壮苗、优质管理、时间积淀，培育出大径级木材，储备木材资源</t>
  </si>
  <si>
    <t>二石磕林场</t>
  </si>
  <si>
    <t>通过大径级林木培育建设，通过选用良种壮苗、优质管理、时间积淀，培育出大径级木材，储备木材资源。全场村受益256户，其中脱贫78户</t>
  </si>
  <si>
    <t>林业局</t>
  </si>
  <si>
    <t>区级公益性岗位项目</t>
  </si>
  <si>
    <t>解决脱贫户未就业高校毕业生就业困难问题</t>
  </si>
  <si>
    <t>解决131户脱贫户未就业高校毕业生就业困难问题，促进就业增收</t>
  </si>
  <si>
    <t>生态护林员项目</t>
  </si>
  <si>
    <t>全区选聘生态护林员管理集体林地</t>
  </si>
  <si>
    <t>通过安排护林员公益性岗位，增加就业收入</t>
  </si>
  <si>
    <t>全区危房改造项目</t>
  </si>
  <si>
    <t>全区农村危房改造项目</t>
  </si>
  <si>
    <t>脱贫户33户安全住房有保障</t>
  </si>
  <si>
    <t>住建局</t>
  </si>
  <si>
    <t>学前家庭经济困难幼儿生活补助项目</t>
  </si>
  <si>
    <t>学前家庭经济困难幼儿生活补助</t>
  </si>
  <si>
    <t>减轻500户名学生就学负担，确保学前贫困幼儿教育保障</t>
  </si>
  <si>
    <t>教体局</t>
  </si>
  <si>
    <t>农村义务教育生活补助项目</t>
  </si>
  <si>
    <t>农村义务教育生活补助</t>
  </si>
  <si>
    <t>减轻1110户脱贫户子女就学问题，确保义务教育有保障</t>
  </si>
  <si>
    <t>农村义务教育阶段“营养餐”项目</t>
  </si>
  <si>
    <t>农村义务教育阶段“营养餐”</t>
  </si>
  <si>
    <t>减轻1800户脱贫户子女就学问题，确保义务教育有保障</t>
  </si>
  <si>
    <t>高中国家助学金项目</t>
  </si>
  <si>
    <t>高中国家助学金</t>
  </si>
  <si>
    <t>减轻1210户贫困学生就学困难问题</t>
  </si>
  <si>
    <t>中等职业学校国家助学金和免费补助资金项目</t>
  </si>
  <si>
    <t>中等职业学校国家助学金和免费补助资金</t>
  </si>
  <si>
    <t>减轻125户贫困学生就学困难问题</t>
  </si>
  <si>
    <t>大学生贫困救助项目</t>
  </si>
  <si>
    <t>大学生贫困救助</t>
  </si>
  <si>
    <t>减轻50户贫困大学生就学困难问题</t>
  </si>
  <si>
    <t>代缴监测户参保费</t>
  </si>
  <si>
    <t>代缴监测户800人2023年参保费</t>
  </si>
  <si>
    <t>代缴监测户参保费，减轻个人负担</t>
  </si>
  <si>
    <t>医保局</t>
  </si>
  <si>
    <t>农村居民最低生活保障</t>
  </si>
  <si>
    <t>3491户6882人</t>
  </si>
  <si>
    <t>保障3491户6882人农村居民最低生活水平，巩固脱贫成果</t>
  </si>
  <si>
    <t>民政局</t>
  </si>
  <si>
    <t>农村特困人员供养</t>
  </si>
  <si>
    <t>642户749人</t>
  </si>
  <si>
    <t>保障642户749人农村特困供养，巩固脱贫攻坚成果</t>
  </si>
  <si>
    <t>困难群众接受临时救助</t>
  </si>
  <si>
    <t>临时救助</t>
  </si>
  <si>
    <t>1998人</t>
  </si>
  <si>
    <t>保障1998人临时救助，巩固脱贫攻坚成果</t>
  </si>
  <si>
    <t>中央财政衔接资金项目管理费</t>
  </si>
  <si>
    <t>项目管理费主要用于项目前期设计、评审、招标、监理以及验收</t>
  </si>
  <si>
    <t>保障项目正常实施，巩固脱贫攻坚成果</t>
  </si>
  <si>
    <t>省级财政衔接资金项目管理费</t>
  </si>
  <si>
    <t>市级财政衔接资金项目管理费</t>
  </si>
  <si>
    <t>区级配套财政衔接资金项目管理费</t>
  </si>
  <si>
    <t>附件4</t>
  </si>
  <si>
    <t>榆林市横山区2023年巩固拓展脱贫攻坚成果同乡村振兴项目库调入项目明细表</t>
  </si>
  <si>
    <t>小型农田水利</t>
  </si>
  <si>
    <t>横山区魏家楼镇麒麟沟村、拓家峁村、肖崖村等提质改造工程项目（水利2023）</t>
  </si>
  <si>
    <t>高位水池3座、管网12.1km机电设备套工程等</t>
  </si>
  <si>
    <t>麒麟沟村、拓家峁村、肖崖村</t>
  </si>
  <si>
    <t>该项目产权归村集体所有，属于公益性资产，管护责任人为村书记，巩固提升3200人饮水安全，其中：扶持带动脱贫62户184人，助力乡村振兴发展</t>
  </si>
  <si>
    <t>示范村建设项目</t>
  </si>
  <si>
    <t>乡村建设</t>
  </si>
  <si>
    <t>乡村建设项目、以工代赈项目</t>
  </si>
  <si>
    <t>乡村建设项目</t>
  </si>
  <si>
    <t>铺设路边40㎝青砖墙3公里（78万）</t>
  </si>
  <si>
    <t>路边60㎝青砖墙7公里</t>
  </si>
  <si>
    <t>浆砌青砖长城垛1170米长，空心砖护坡1700米长</t>
  </si>
  <si>
    <t>响水镇井白村砖砸道路项目</t>
  </si>
  <si>
    <t>砖砸道路2.14公里，宽3米，厚12厘米</t>
  </si>
  <si>
    <t>该项目产权归村集体所有，推广以工代赈方式实施，其中劳务报酬发放按照不低于投入该项目财政衔接资金15%的比例发放，改善提升农户生产、生活出行条件，受益总人口386户1732人，受益脱贫户68户287人</t>
  </si>
  <si>
    <t>乡村建设、以工代赈</t>
  </si>
  <si>
    <t>附件5</t>
  </si>
  <si>
    <t>榆林市横山区2023年巩固拓展脱贫攻坚成果和乡村振兴项目库调出项目明细表</t>
  </si>
  <si>
    <t>产业发展类</t>
  </si>
  <si>
    <t>5700001382095593</t>
  </si>
  <si>
    <r>
      <rPr>
        <sz val="9"/>
        <rFont val="宋体"/>
        <charset val="134"/>
      </rPr>
      <t>横山区</t>
    </r>
    <r>
      <rPr>
        <sz val="9"/>
        <rFont val="宋体"/>
        <charset val="0"/>
      </rPr>
      <t>_</t>
    </r>
    <r>
      <rPr>
        <sz val="9"/>
        <rFont val="宋体"/>
        <charset val="134"/>
      </rPr>
      <t>产业项目</t>
    </r>
    <r>
      <rPr>
        <sz val="9"/>
        <rFont val="宋体"/>
        <charset val="0"/>
      </rPr>
      <t>_2023</t>
    </r>
    <r>
      <rPr>
        <sz val="9"/>
        <rFont val="宋体"/>
        <charset val="134"/>
      </rPr>
      <t>年度城关街道办兴丰村果业项目（农</t>
    </r>
    <r>
      <rPr>
        <sz val="9"/>
        <rFont val="宋体"/>
        <charset val="0"/>
      </rPr>
      <t>2023</t>
    </r>
    <r>
      <rPr>
        <sz val="9"/>
        <rFont val="宋体"/>
        <charset val="134"/>
      </rPr>
      <t>）</t>
    </r>
  </si>
  <si>
    <t>新建果品贮藏库300吨，投入资金30万元，重点补助库体建设及设备购置</t>
  </si>
  <si>
    <t>城关街道</t>
  </si>
  <si>
    <t>增加果农收入，提高果品流通数量，年人均增收1260元，全村受益户90户270人，其中脱贫户14户32人</t>
  </si>
  <si>
    <t>园艺站</t>
  </si>
  <si>
    <t>5700001382331048</t>
  </si>
  <si>
    <t>横山区_产业项目_2023年度城关街道办元坪村果业项目（农2023）</t>
  </si>
  <si>
    <t>标准园创建300亩，投入资金15万元，重点补助园艺地布及果园生草；新建果品贮藏库300吨，重点补助库体建设及设备购置</t>
  </si>
  <si>
    <t>增加果农收入，提高果品流通数量，年人均增收1260元，全村受益户58户174人，其中脱贫户16户48人</t>
  </si>
  <si>
    <t>5700001382346592</t>
  </si>
  <si>
    <r>
      <rPr>
        <sz val="9"/>
        <rFont val="宋体"/>
        <charset val="134"/>
      </rPr>
      <t>横山区</t>
    </r>
    <r>
      <rPr>
        <sz val="9"/>
        <rFont val="宋体"/>
        <charset val="0"/>
      </rPr>
      <t>_</t>
    </r>
    <r>
      <rPr>
        <sz val="9"/>
        <rFont val="宋体"/>
        <charset val="134"/>
      </rPr>
      <t>产业项目</t>
    </r>
    <r>
      <rPr>
        <sz val="9"/>
        <rFont val="宋体"/>
        <charset val="0"/>
      </rPr>
      <t>_</t>
    </r>
    <r>
      <rPr>
        <sz val="9"/>
        <rFont val="宋体"/>
        <charset val="134"/>
      </rPr>
      <t>塔湾镇清河村日光温室改造项目（农</t>
    </r>
    <r>
      <rPr>
        <sz val="9"/>
        <rFont val="宋体"/>
        <charset val="0"/>
      </rPr>
      <t>2023</t>
    </r>
    <r>
      <rPr>
        <sz val="9"/>
        <rFont val="宋体"/>
        <charset val="134"/>
      </rPr>
      <t>）</t>
    </r>
  </si>
  <si>
    <t>塔湾镇清河村日光温室改造项目</t>
  </si>
  <si>
    <t>改造日光温室100亩，每棚投入2万元，重点补助更换钢架棚体加固，土壤改良，更换棉被，硬化采光带等</t>
  </si>
  <si>
    <t>5700001382351074</t>
  </si>
  <si>
    <t>横山区_产业项目_2023年度塔湾镇八岔村果业项目（农2023）</t>
  </si>
  <si>
    <t>5700001382382874</t>
  </si>
  <si>
    <r>
      <rPr>
        <sz val="9"/>
        <rFont val="宋体"/>
        <charset val="134"/>
      </rPr>
      <t>横山区</t>
    </r>
    <r>
      <rPr>
        <sz val="9"/>
        <rFont val="宋体"/>
        <charset val="0"/>
      </rPr>
      <t>_</t>
    </r>
    <r>
      <rPr>
        <sz val="9"/>
        <rFont val="宋体"/>
        <charset val="134"/>
      </rPr>
      <t>产业项目</t>
    </r>
    <r>
      <rPr>
        <sz val="9"/>
        <rFont val="宋体"/>
        <charset val="0"/>
      </rPr>
      <t>_2023</t>
    </r>
    <r>
      <rPr>
        <sz val="9"/>
        <rFont val="宋体"/>
        <charset val="134"/>
      </rPr>
      <t>年度韩岔镇黄圪塄村果业项目（农</t>
    </r>
    <r>
      <rPr>
        <sz val="9"/>
        <rFont val="宋体"/>
        <charset val="0"/>
      </rPr>
      <t>2023</t>
    </r>
    <r>
      <rPr>
        <sz val="9"/>
        <rFont val="宋体"/>
        <charset val="134"/>
      </rPr>
      <t>）</t>
    </r>
  </si>
  <si>
    <t>创建果业项目标准园500亩，投入资金25万元，重点补助建园园艺地布及果园生草；新建果品贮藏库300吨，投入资金30万元，重点补助库体建设及设备购置</t>
  </si>
  <si>
    <t>黄圪塄村</t>
  </si>
  <si>
    <t>增加果农收入，提高果品流通数量，年人均增收1260元，全村受益户48户114人，其中脱贫户12户31人</t>
  </si>
  <si>
    <t>5700001382393205</t>
  </si>
  <si>
    <r>
      <rPr>
        <sz val="9"/>
        <rFont val="宋体"/>
        <charset val="134"/>
      </rPr>
      <t>横山区</t>
    </r>
    <r>
      <rPr>
        <sz val="9"/>
        <rFont val="宋体"/>
        <charset val="0"/>
      </rPr>
      <t>_</t>
    </r>
    <r>
      <rPr>
        <sz val="9"/>
        <rFont val="宋体"/>
        <charset val="134"/>
      </rPr>
      <t>产业项目</t>
    </r>
    <r>
      <rPr>
        <sz val="9"/>
        <rFont val="宋体"/>
        <charset val="0"/>
      </rPr>
      <t>_2023</t>
    </r>
    <r>
      <rPr>
        <sz val="9"/>
        <rFont val="宋体"/>
        <charset val="134"/>
      </rPr>
      <t>年度魏家楼镇王梁村果业项目（农</t>
    </r>
    <r>
      <rPr>
        <sz val="9"/>
        <rFont val="宋体"/>
        <charset val="0"/>
      </rPr>
      <t>2023</t>
    </r>
    <r>
      <rPr>
        <sz val="9"/>
        <rFont val="宋体"/>
        <charset val="134"/>
      </rPr>
      <t>）</t>
    </r>
  </si>
  <si>
    <t>新建果品贮藏库350吨，投入资金35万元，重点补助库体建设和设备购置</t>
  </si>
  <si>
    <t>增加果农收入，提高果品流通数量，年人均增收1260元，全村受益户65户175人，其中脱贫户17户41人</t>
  </si>
  <si>
    <t>5700001382402372</t>
  </si>
  <si>
    <r>
      <rPr>
        <sz val="9"/>
        <rFont val="宋体"/>
        <charset val="134"/>
      </rPr>
      <t>横山区</t>
    </r>
    <r>
      <rPr>
        <sz val="9"/>
        <rFont val="宋体"/>
        <charset val="0"/>
      </rPr>
      <t>_</t>
    </r>
    <r>
      <rPr>
        <sz val="9"/>
        <rFont val="宋体"/>
        <charset val="134"/>
      </rPr>
      <t>产业项目</t>
    </r>
    <r>
      <rPr>
        <sz val="9"/>
        <rFont val="宋体"/>
        <charset val="0"/>
      </rPr>
      <t>_2023</t>
    </r>
    <r>
      <rPr>
        <sz val="9"/>
        <rFont val="宋体"/>
        <charset val="134"/>
      </rPr>
      <t>年度赵石畔镇杜羊圈村果业项目（农</t>
    </r>
    <r>
      <rPr>
        <sz val="9"/>
        <rFont val="宋体"/>
        <charset val="0"/>
      </rPr>
      <t>2023</t>
    </r>
    <r>
      <rPr>
        <sz val="9"/>
        <rFont val="宋体"/>
        <charset val="134"/>
      </rPr>
      <t>）</t>
    </r>
  </si>
  <si>
    <t>创建果业项目标准园500亩，投入资金25万元，重点补助建园园艺地布及果园生草</t>
  </si>
  <si>
    <t>赵石畔</t>
  </si>
  <si>
    <t>增加果农收入，提高果品流通数量，年人均增收1260元，全村受益户59户177人，其中脱贫户23户69人</t>
  </si>
  <si>
    <t>5700001382420991</t>
  </si>
  <si>
    <r>
      <rPr>
        <sz val="9"/>
        <rFont val="宋体"/>
        <charset val="134"/>
      </rPr>
      <t>横山区</t>
    </r>
    <r>
      <rPr>
        <sz val="9"/>
        <rFont val="宋体"/>
        <charset val="0"/>
      </rPr>
      <t>_</t>
    </r>
    <r>
      <rPr>
        <sz val="9"/>
        <rFont val="宋体"/>
        <charset val="134"/>
      </rPr>
      <t>产业项目</t>
    </r>
    <r>
      <rPr>
        <sz val="9"/>
        <rFont val="宋体"/>
        <charset val="0"/>
      </rPr>
      <t>_2023</t>
    </r>
    <r>
      <rPr>
        <sz val="9"/>
        <rFont val="宋体"/>
        <charset val="134"/>
      </rPr>
      <t>年度赵石畔镇水掌村果业项目（农</t>
    </r>
    <r>
      <rPr>
        <sz val="9"/>
        <rFont val="宋体"/>
        <charset val="0"/>
      </rPr>
      <t>2023</t>
    </r>
    <r>
      <rPr>
        <sz val="9"/>
        <rFont val="宋体"/>
        <charset val="134"/>
      </rPr>
      <t>）</t>
    </r>
  </si>
  <si>
    <t>新建果品贮藏库200吨，投入资金20万元，重点补助库体建设及设备购置</t>
  </si>
  <si>
    <t>增加果农收入，提高果品流通数量，年人均增收1260元，全村受益户64户192人，其中脱贫户23户59人</t>
  </si>
  <si>
    <t>5700001382440087</t>
  </si>
  <si>
    <r>
      <rPr>
        <sz val="9"/>
        <rFont val="宋体"/>
        <charset val="134"/>
      </rPr>
      <t>横山区</t>
    </r>
    <r>
      <rPr>
        <sz val="9"/>
        <rFont val="宋体"/>
        <charset val="0"/>
      </rPr>
      <t>_</t>
    </r>
    <r>
      <rPr>
        <sz val="9"/>
        <rFont val="宋体"/>
        <charset val="134"/>
      </rPr>
      <t>产业项目</t>
    </r>
    <r>
      <rPr>
        <sz val="9"/>
        <rFont val="宋体"/>
        <charset val="0"/>
      </rPr>
      <t>_2023</t>
    </r>
    <r>
      <rPr>
        <sz val="9"/>
        <rFont val="宋体"/>
        <charset val="134"/>
      </rPr>
      <t>年度韩岔镇永昌村拓家畔组果业项目（农</t>
    </r>
    <r>
      <rPr>
        <sz val="9"/>
        <rFont val="宋体"/>
        <charset val="0"/>
      </rPr>
      <t>2023</t>
    </r>
    <r>
      <rPr>
        <sz val="9"/>
        <rFont val="宋体"/>
        <charset val="134"/>
      </rPr>
      <t>）</t>
    </r>
  </si>
  <si>
    <t>创建果业项目标准园200亩，投入资金10万元，重点补助建园园艺地布及果园生草；新建果品贮藏库400吨，投入资金40万元，重点补助库体建设及设备购置</t>
  </si>
  <si>
    <t>增加果农收入，提高果品流通数量，年人均增收1260元，全村受益户71户213人，其中脱贫户19户41人</t>
  </si>
  <si>
    <t>5700001382453808</t>
  </si>
  <si>
    <r>
      <rPr>
        <sz val="9"/>
        <rFont val="宋体"/>
        <charset val="134"/>
      </rPr>
      <t>横山区</t>
    </r>
    <r>
      <rPr>
        <sz val="9"/>
        <rFont val="宋体"/>
        <charset val="0"/>
      </rPr>
      <t>_</t>
    </r>
    <r>
      <rPr>
        <sz val="9"/>
        <rFont val="宋体"/>
        <charset val="134"/>
      </rPr>
      <t>产业项目</t>
    </r>
    <r>
      <rPr>
        <sz val="9"/>
        <rFont val="宋体"/>
        <charset val="0"/>
      </rPr>
      <t>_2023</t>
    </r>
    <r>
      <rPr>
        <sz val="9"/>
        <rFont val="宋体"/>
        <charset val="134"/>
      </rPr>
      <t>年度武镇闹林沟村果业项目（农</t>
    </r>
    <r>
      <rPr>
        <sz val="9"/>
        <rFont val="宋体"/>
        <charset val="0"/>
      </rPr>
      <t>2023</t>
    </r>
    <r>
      <rPr>
        <sz val="9"/>
        <rFont val="宋体"/>
        <charset val="134"/>
      </rPr>
      <t>）</t>
    </r>
  </si>
  <si>
    <t>标准园创建600亩，投入资金30万元，重点补助园艺地布和果园生草</t>
  </si>
  <si>
    <t>增加果农收入，提高果品流通数量，年人均增收1260元，全村受益户53户159人，其中脱贫户13户39人</t>
  </si>
  <si>
    <t>5700001382460225</t>
  </si>
  <si>
    <t>横山区_产业项目_榆林市横山区高山冷凉蔬菜基地建设项目（农2023）</t>
  </si>
  <si>
    <t>建设高山冷凉蔬菜生产基地1000亩，投入资金40万元，重点补助增施有机肥、新品种选用、水肥一体化等环节</t>
  </si>
  <si>
    <t>响水、波罗、党岔、雷龙湾、塔湾、赵石畔、白界等镇村</t>
  </si>
  <si>
    <t>增加菜农收入，提高种植户收入，年人均增收4060元，全村受益户320户960人，其中脱贫户80户240人</t>
  </si>
  <si>
    <t>5700001382485001</t>
  </si>
  <si>
    <r>
      <rPr>
        <sz val="9"/>
        <rFont val="宋体"/>
        <charset val="134"/>
      </rPr>
      <t>横山区</t>
    </r>
    <r>
      <rPr>
        <sz val="9"/>
        <rFont val="宋体"/>
        <charset val="0"/>
      </rPr>
      <t>_</t>
    </r>
    <r>
      <rPr>
        <sz val="9"/>
        <rFont val="宋体"/>
        <charset val="134"/>
      </rPr>
      <t>产业项目</t>
    </r>
    <r>
      <rPr>
        <sz val="9"/>
        <rFont val="宋体"/>
        <charset val="0"/>
      </rPr>
      <t>_</t>
    </r>
    <r>
      <rPr>
        <sz val="9"/>
        <rFont val="宋体"/>
        <charset val="134"/>
      </rPr>
      <t>殿市镇石碧则村果业项目（农</t>
    </r>
    <r>
      <rPr>
        <sz val="9"/>
        <rFont val="宋体"/>
        <charset val="0"/>
      </rPr>
      <t>2023</t>
    </r>
    <r>
      <rPr>
        <sz val="9"/>
        <rFont val="宋体"/>
        <charset val="134"/>
      </rPr>
      <t>）</t>
    </r>
  </si>
  <si>
    <t>创建果业项目标准园600亩，投入资金30万元，重点补助建园园艺地布及果园生草；</t>
  </si>
  <si>
    <t>增加果农收入，提高果品流通数量，年人均增收1260元，全村受益户54户162人，其中脱贫户14户42人</t>
  </si>
  <si>
    <t>5700001382489330</t>
  </si>
  <si>
    <r>
      <rPr>
        <sz val="9"/>
        <rFont val="宋体"/>
        <charset val="134"/>
      </rPr>
      <t>横山区</t>
    </r>
    <r>
      <rPr>
        <sz val="9"/>
        <rFont val="宋体"/>
        <charset val="0"/>
      </rPr>
      <t>_</t>
    </r>
    <r>
      <rPr>
        <sz val="9"/>
        <rFont val="宋体"/>
        <charset val="134"/>
      </rPr>
      <t>产业项目</t>
    </r>
    <r>
      <rPr>
        <sz val="9"/>
        <rFont val="宋体"/>
        <charset val="0"/>
      </rPr>
      <t>_2023</t>
    </r>
    <r>
      <rPr>
        <sz val="9"/>
        <rFont val="宋体"/>
        <charset val="134"/>
      </rPr>
      <t>年度石湾镇麻地沟村果业项目（农</t>
    </r>
    <r>
      <rPr>
        <sz val="9"/>
        <rFont val="宋体"/>
        <charset val="0"/>
      </rPr>
      <t>2023</t>
    </r>
    <r>
      <rPr>
        <sz val="9"/>
        <rFont val="宋体"/>
        <charset val="134"/>
      </rPr>
      <t>）</t>
    </r>
  </si>
  <si>
    <t>新建果品贮藏库200吨，投入资金20万元，重点补助库体建设及设备购置；标准园创建300亩，投入资金15万元，重点补助园艺地布和果园生草</t>
  </si>
  <si>
    <t>增加果农收入，提高果品流通数量，年人均增收1260元，全村受益户68户204人，其中脱贫户15户45人</t>
  </si>
  <si>
    <t>5700001382509450</t>
  </si>
  <si>
    <t>横山区_产业项目_2023年度各镇办果树生产管理、新品种、新技术试验示范项目（农2023）</t>
  </si>
  <si>
    <t>果树生产管理、修剪、病虫害防治、土肥水管理，花果管理，防雹、冻害类灾害性天气新品种引进12个，新技术试验示范，投入资金50万元</t>
  </si>
  <si>
    <t>提高果园管护水平，提高果品质量，从而提质增效，全村受益户72户216人，其中脱贫户28户84人</t>
  </si>
  <si>
    <t>5700001382534373</t>
  </si>
  <si>
    <r>
      <rPr>
        <sz val="9"/>
        <rFont val="宋体"/>
        <charset val="134"/>
      </rPr>
      <t>横山区</t>
    </r>
    <r>
      <rPr>
        <sz val="9"/>
        <rFont val="宋体"/>
        <charset val="0"/>
      </rPr>
      <t>_</t>
    </r>
    <r>
      <rPr>
        <sz val="9"/>
        <rFont val="宋体"/>
        <charset val="134"/>
      </rPr>
      <t>产业项目</t>
    </r>
    <r>
      <rPr>
        <sz val="9"/>
        <rFont val="宋体"/>
        <charset val="0"/>
      </rPr>
      <t>_2023</t>
    </r>
    <r>
      <rPr>
        <sz val="9"/>
        <rFont val="宋体"/>
        <charset val="134"/>
      </rPr>
      <t>年度响水镇杨新庄村果业项目（农</t>
    </r>
    <r>
      <rPr>
        <sz val="9"/>
        <rFont val="宋体"/>
        <charset val="0"/>
      </rPr>
      <t>2023</t>
    </r>
    <r>
      <rPr>
        <sz val="9"/>
        <rFont val="宋体"/>
        <charset val="134"/>
      </rPr>
      <t>）</t>
    </r>
  </si>
  <si>
    <t>创建果业项目标准园600亩，投入资金30万元，重点补助建园园艺地布及果园生草；新建果品贮藏库200吨，投入资金20万元，重点补助库体建设及设备购置</t>
  </si>
  <si>
    <t>杨新庄村</t>
  </si>
  <si>
    <t>增加果农收入，提高果品流通数量，年人均增收1260元，全村受益户65户195人，其中脱贫户18户54人</t>
  </si>
  <si>
    <t>5700001382548380</t>
  </si>
  <si>
    <t>横山区_产业项目_2023年度横山区果品形象店建设项目（农2023）</t>
  </si>
  <si>
    <t>新建店面2个，营业面积大于200㎡、每店配置冷藏库5-10吨，展示柜面积20㎡以上</t>
  </si>
  <si>
    <t>增加果农收入，提高果品流通数量，年人均增收1260元，全村受益户78户234人，其中脱贫户30户90人</t>
  </si>
  <si>
    <t>5700001382557652</t>
  </si>
  <si>
    <r>
      <rPr>
        <sz val="9"/>
        <rFont val="宋体"/>
        <charset val="134"/>
      </rPr>
      <t>横山区</t>
    </r>
    <r>
      <rPr>
        <sz val="9"/>
        <rFont val="宋体"/>
        <charset val="0"/>
      </rPr>
      <t>_</t>
    </r>
    <r>
      <rPr>
        <sz val="9"/>
        <rFont val="宋体"/>
        <charset val="134"/>
      </rPr>
      <t>产业项目</t>
    </r>
    <r>
      <rPr>
        <sz val="9"/>
        <rFont val="宋体"/>
        <charset val="0"/>
      </rPr>
      <t>_</t>
    </r>
    <r>
      <rPr>
        <sz val="9"/>
        <rFont val="宋体"/>
        <charset val="134"/>
      </rPr>
      <t>城关街道办王圪堵村果业项目（农</t>
    </r>
    <r>
      <rPr>
        <sz val="9"/>
        <rFont val="宋体"/>
        <charset val="0"/>
      </rPr>
      <t>2023</t>
    </r>
    <r>
      <rPr>
        <sz val="9"/>
        <rFont val="宋体"/>
        <charset val="134"/>
      </rPr>
      <t>）</t>
    </r>
  </si>
  <si>
    <t>创建果业项目标准园400亩，投入资金20万元，重点补助建园园艺地布及果园生草；</t>
  </si>
  <si>
    <t>增加果农收入，提高果品流通数量，年人均增收1260元，全村受益户70户210人，其中脱贫户14户42人</t>
  </si>
  <si>
    <t>5700001382563254</t>
  </si>
  <si>
    <r>
      <rPr>
        <sz val="9"/>
        <rFont val="宋体"/>
        <charset val="134"/>
      </rPr>
      <t>横山区</t>
    </r>
    <r>
      <rPr>
        <sz val="9"/>
        <rFont val="宋体"/>
        <charset val="0"/>
      </rPr>
      <t>_</t>
    </r>
    <r>
      <rPr>
        <sz val="9"/>
        <rFont val="宋体"/>
        <charset val="134"/>
      </rPr>
      <t>产业项目</t>
    </r>
    <r>
      <rPr>
        <sz val="9"/>
        <rFont val="宋体"/>
        <charset val="0"/>
      </rPr>
      <t>_2023</t>
    </r>
    <r>
      <rPr>
        <sz val="9"/>
        <rFont val="宋体"/>
        <charset val="134"/>
      </rPr>
      <t>年度党岔镇杨口则村果业项目（农</t>
    </r>
    <r>
      <rPr>
        <sz val="9"/>
        <rFont val="宋体"/>
        <charset val="0"/>
      </rPr>
      <t>2023</t>
    </r>
    <r>
      <rPr>
        <sz val="9"/>
        <rFont val="宋体"/>
        <charset val="134"/>
      </rPr>
      <t>）</t>
    </r>
  </si>
  <si>
    <t>沙地苹果抗旱栽培生产示范500亩，投入资金25万元，重点补助建园园艺地布及果园生草；新建果品贮藏库200吨，投入资金20万元，重点补助库体建设及设备购置；</t>
  </si>
  <si>
    <t>增加果农收入，提高果品流通数量，年人均增收1260元，全村受益户17户51人，其中脱贫户8户24人</t>
  </si>
  <si>
    <t>5700001382575406</t>
  </si>
  <si>
    <r>
      <rPr>
        <sz val="9"/>
        <rFont val="宋体"/>
        <charset val="134"/>
      </rPr>
      <t>横山区</t>
    </r>
    <r>
      <rPr>
        <sz val="9"/>
        <rFont val="宋体"/>
        <charset val="0"/>
      </rPr>
      <t>_</t>
    </r>
    <r>
      <rPr>
        <sz val="9"/>
        <rFont val="宋体"/>
        <charset val="134"/>
      </rPr>
      <t>产业项目</t>
    </r>
    <r>
      <rPr>
        <sz val="9"/>
        <rFont val="宋体"/>
        <charset val="0"/>
      </rPr>
      <t>_2023</t>
    </r>
    <r>
      <rPr>
        <sz val="9"/>
        <rFont val="宋体"/>
        <charset val="134"/>
      </rPr>
      <t>年度党岔镇小李家坬村果业项目（农</t>
    </r>
    <r>
      <rPr>
        <sz val="9"/>
        <rFont val="宋体"/>
        <charset val="0"/>
      </rPr>
      <t>2023</t>
    </r>
    <r>
      <rPr>
        <sz val="9"/>
        <rFont val="宋体"/>
        <charset val="134"/>
      </rPr>
      <t>）</t>
    </r>
  </si>
  <si>
    <t>小李家坬村</t>
  </si>
  <si>
    <t>增加果农收入，提高果品流通数量，年人均增收1260元，全村受益户18户54人，其中脱贫户9户27人</t>
  </si>
  <si>
    <t>5700001382587045</t>
  </si>
  <si>
    <r>
      <rPr>
        <sz val="9"/>
        <rFont val="宋体"/>
        <charset val="134"/>
      </rPr>
      <t>横山区</t>
    </r>
    <r>
      <rPr>
        <sz val="9"/>
        <rFont val="宋体"/>
        <charset val="0"/>
      </rPr>
      <t>_</t>
    </r>
    <r>
      <rPr>
        <sz val="9"/>
        <rFont val="宋体"/>
        <charset val="134"/>
      </rPr>
      <t>产业项目</t>
    </r>
    <r>
      <rPr>
        <sz val="9"/>
        <rFont val="宋体"/>
        <charset val="0"/>
      </rPr>
      <t>_2023</t>
    </r>
    <r>
      <rPr>
        <sz val="9"/>
        <rFont val="宋体"/>
        <charset val="134"/>
      </rPr>
      <t>年度塔湾镇塔湾村果业项目（农</t>
    </r>
    <r>
      <rPr>
        <sz val="9"/>
        <rFont val="宋体"/>
        <charset val="0"/>
      </rPr>
      <t>2023</t>
    </r>
    <r>
      <rPr>
        <sz val="9"/>
        <rFont val="宋体"/>
        <charset val="134"/>
      </rPr>
      <t>）</t>
    </r>
  </si>
  <si>
    <t>增加果农收入，提高果品流通数量，年人均增收1260元，全村受益户25户75人，其中脱贫户14户42人</t>
  </si>
  <si>
    <t>5700001382590172</t>
  </si>
  <si>
    <r>
      <rPr>
        <sz val="9"/>
        <rFont val="宋体"/>
        <charset val="134"/>
      </rPr>
      <t>横山区</t>
    </r>
    <r>
      <rPr>
        <sz val="9"/>
        <rFont val="宋体"/>
        <charset val="0"/>
      </rPr>
      <t>_</t>
    </r>
    <r>
      <rPr>
        <sz val="9"/>
        <rFont val="宋体"/>
        <charset val="134"/>
      </rPr>
      <t>产业项目</t>
    </r>
    <r>
      <rPr>
        <sz val="9"/>
        <rFont val="宋体"/>
        <charset val="0"/>
      </rPr>
      <t>_2023</t>
    </r>
    <r>
      <rPr>
        <sz val="9"/>
        <rFont val="宋体"/>
        <charset val="134"/>
      </rPr>
      <t>年度赵石畔镇活则墕村果业项目（农</t>
    </r>
    <r>
      <rPr>
        <sz val="9"/>
        <rFont val="宋体"/>
        <charset val="0"/>
      </rPr>
      <t>2023</t>
    </r>
    <r>
      <rPr>
        <sz val="9"/>
        <rFont val="宋体"/>
        <charset val="134"/>
      </rPr>
      <t>）</t>
    </r>
  </si>
  <si>
    <t>活则墕村</t>
  </si>
  <si>
    <t>增加果农收入，提高果品流通数量，年人均增收1260元，全村受益户29户87人，其中脱贫户13户39人</t>
  </si>
  <si>
    <t>5700001382602313</t>
  </si>
  <si>
    <r>
      <rPr>
        <sz val="9"/>
        <rFont val="宋体"/>
        <charset val="134"/>
      </rPr>
      <t>横山区</t>
    </r>
    <r>
      <rPr>
        <sz val="9"/>
        <rFont val="宋体"/>
        <charset val="0"/>
      </rPr>
      <t>_</t>
    </r>
    <r>
      <rPr>
        <sz val="9"/>
        <rFont val="宋体"/>
        <charset val="134"/>
      </rPr>
      <t>产业项目</t>
    </r>
    <r>
      <rPr>
        <sz val="9"/>
        <rFont val="宋体"/>
        <charset val="0"/>
      </rPr>
      <t>_2023</t>
    </r>
    <r>
      <rPr>
        <sz val="9"/>
        <rFont val="宋体"/>
        <charset val="134"/>
      </rPr>
      <t>年度响水镇高圪垯村果业项目（农</t>
    </r>
    <r>
      <rPr>
        <sz val="9"/>
        <rFont val="宋体"/>
        <charset val="0"/>
      </rPr>
      <t>2023</t>
    </r>
    <r>
      <rPr>
        <sz val="9"/>
        <rFont val="宋体"/>
        <charset val="134"/>
      </rPr>
      <t>）</t>
    </r>
  </si>
  <si>
    <t>创建果业项目标准园400亩，投入资金20万元，重点补助建园园艺地布及果园生草；新建果品贮藏库200吨，投入资金20万元，重点补助库体建设及设备购置</t>
  </si>
  <si>
    <t>增加果农收入，提高果品流通数量，年人均增收1260元，全村受益户34户102人，其中脱贫户17户51人</t>
  </si>
  <si>
    <t>5700001382619148</t>
  </si>
  <si>
    <r>
      <rPr>
        <sz val="9"/>
        <rFont val="宋体"/>
        <charset val="134"/>
      </rPr>
      <t>横山区</t>
    </r>
    <r>
      <rPr>
        <sz val="9"/>
        <rFont val="宋体"/>
        <charset val="0"/>
      </rPr>
      <t>_</t>
    </r>
    <r>
      <rPr>
        <sz val="9"/>
        <rFont val="宋体"/>
        <charset val="134"/>
      </rPr>
      <t>产业项目</t>
    </r>
    <r>
      <rPr>
        <sz val="9"/>
        <rFont val="宋体"/>
        <charset val="0"/>
      </rPr>
      <t>_2023</t>
    </r>
    <r>
      <rPr>
        <sz val="9"/>
        <rFont val="宋体"/>
        <charset val="134"/>
      </rPr>
      <t>年度雷龙湾镇周界村果业项目（农</t>
    </r>
    <r>
      <rPr>
        <sz val="9"/>
        <rFont val="宋体"/>
        <charset val="0"/>
      </rPr>
      <t>2023</t>
    </r>
    <r>
      <rPr>
        <sz val="9"/>
        <rFont val="宋体"/>
        <charset val="134"/>
      </rPr>
      <t>）</t>
    </r>
  </si>
  <si>
    <t>增加果农收入，提高果品流通数量，年人均增收1260元，全村受益户33户99人，其中脱贫户16户48人</t>
  </si>
  <si>
    <t>5700001382627739</t>
  </si>
  <si>
    <r>
      <rPr>
        <sz val="9"/>
        <rFont val="宋体"/>
        <charset val="134"/>
      </rPr>
      <t>横山区</t>
    </r>
    <r>
      <rPr>
        <sz val="9"/>
        <rFont val="宋体"/>
        <charset val="0"/>
      </rPr>
      <t>_</t>
    </r>
    <r>
      <rPr>
        <sz val="9"/>
        <rFont val="宋体"/>
        <charset val="134"/>
      </rPr>
      <t>产业项目</t>
    </r>
    <r>
      <rPr>
        <sz val="9"/>
        <rFont val="宋体"/>
        <charset val="0"/>
      </rPr>
      <t>_2023</t>
    </r>
    <r>
      <rPr>
        <sz val="9"/>
        <rFont val="宋体"/>
        <charset val="134"/>
      </rPr>
      <t>年度赵石畔镇房则墕村果业项目（农</t>
    </r>
    <r>
      <rPr>
        <sz val="9"/>
        <rFont val="宋体"/>
        <charset val="0"/>
      </rPr>
      <t>2023</t>
    </r>
    <r>
      <rPr>
        <sz val="9"/>
        <rFont val="宋体"/>
        <charset val="134"/>
      </rPr>
      <t>）</t>
    </r>
  </si>
  <si>
    <t>创建果业项目标准园400亩，投入资金20万元，重点补助建园园艺地布及果园生草；新建果品贮藏库100吨，投入资金10万元，重点补助库体建设及设备购置；</t>
  </si>
  <si>
    <t>房则墕村</t>
  </si>
  <si>
    <t>增加果农收入，提高果品流通数量，年人均增收1260元，全村受益户54户162人，其中脱贫户21户63人</t>
  </si>
  <si>
    <t>5700001382633615</t>
  </si>
  <si>
    <r>
      <rPr>
        <sz val="9"/>
        <rFont val="宋体"/>
        <charset val="134"/>
      </rPr>
      <t>横山区</t>
    </r>
    <r>
      <rPr>
        <sz val="9"/>
        <rFont val="宋体"/>
        <charset val="0"/>
      </rPr>
      <t>_</t>
    </r>
    <r>
      <rPr>
        <sz val="9"/>
        <rFont val="宋体"/>
        <charset val="134"/>
      </rPr>
      <t>产业项目</t>
    </r>
    <r>
      <rPr>
        <sz val="9"/>
        <rFont val="宋体"/>
        <charset val="0"/>
      </rPr>
      <t>_2023</t>
    </r>
    <r>
      <rPr>
        <sz val="9"/>
        <rFont val="宋体"/>
        <charset val="134"/>
      </rPr>
      <t>年度波罗镇蔡家沟村果业项目（农</t>
    </r>
    <r>
      <rPr>
        <sz val="9"/>
        <rFont val="宋体"/>
        <charset val="0"/>
      </rPr>
      <t>2023</t>
    </r>
    <r>
      <rPr>
        <sz val="9"/>
        <rFont val="宋体"/>
        <charset val="134"/>
      </rPr>
      <t>）</t>
    </r>
  </si>
  <si>
    <t>5700001382647583</t>
  </si>
  <si>
    <r>
      <rPr>
        <sz val="9"/>
        <rFont val="宋体"/>
        <charset val="134"/>
      </rPr>
      <t>横山区</t>
    </r>
    <r>
      <rPr>
        <sz val="9"/>
        <rFont val="宋体"/>
        <charset val="0"/>
      </rPr>
      <t>_</t>
    </r>
    <r>
      <rPr>
        <sz val="9"/>
        <rFont val="宋体"/>
        <charset val="134"/>
      </rPr>
      <t>产业项目</t>
    </r>
    <r>
      <rPr>
        <sz val="9"/>
        <rFont val="宋体"/>
        <charset val="0"/>
      </rPr>
      <t>_2023</t>
    </r>
    <r>
      <rPr>
        <sz val="9"/>
        <rFont val="宋体"/>
        <charset val="134"/>
      </rPr>
      <t>年度殿市镇麻渠村经济合作社购置冷链运输车项目（农</t>
    </r>
    <r>
      <rPr>
        <sz val="9"/>
        <rFont val="宋体"/>
        <charset val="0"/>
      </rPr>
      <t>2023</t>
    </r>
    <r>
      <rPr>
        <sz val="9"/>
        <rFont val="宋体"/>
        <charset val="134"/>
      </rPr>
      <t>）</t>
    </r>
  </si>
  <si>
    <t>购置冷链运输车2辆，每辆补助资金15万元</t>
  </si>
  <si>
    <t>殿市镇麻渠村</t>
  </si>
  <si>
    <t>实现冷链配送，扩大横山果品品牌影响力，提高果品销售价格，带动脱贫人口增加收入，全村受益户91户273人，其中脱贫户38户114人</t>
  </si>
  <si>
    <t>5700001382668514</t>
  </si>
  <si>
    <r>
      <rPr>
        <sz val="9"/>
        <rFont val="宋体"/>
        <charset val="134"/>
      </rPr>
      <t>横山区</t>
    </r>
    <r>
      <rPr>
        <sz val="9"/>
        <rFont val="宋体"/>
        <charset val="0"/>
      </rPr>
      <t>_</t>
    </r>
    <r>
      <rPr>
        <sz val="9"/>
        <rFont val="宋体"/>
        <charset val="134"/>
      </rPr>
      <t>产业项目</t>
    </r>
    <r>
      <rPr>
        <sz val="9"/>
        <rFont val="宋体"/>
        <charset val="0"/>
      </rPr>
      <t>_</t>
    </r>
    <r>
      <rPr>
        <sz val="9"/>
        <rFont val="宋体"/>
        <charset val="134"/>
      </rPr>
      <t>横山区</t>
    </r>
    <r>
      <rPr>
        <sz val="9"/>
        <rFont val="宋体"/>
        <charset val="0"/>
      </rPr>
      <t>_</t>
    </r>
    <r>
      <rPr>
        <sz val="9"/>
        <rFont val="宋体"/>
        <charset val="134"/>
      </rPr>
      <t>产业项目</t>
    </r>
    <r>
      <rPr>
        <sz val="9"/>
        <rFont val="宋体"/>
        <charset val="0"/>
      </rPr>
      <t>_2023</t>
    </r>
    <r>
      <rPr>
        <sz val="9"/>
        <rFont val="宋体"/>
        <charset val="134"/>
      </rPr>
      <t>年度波罗镇长城村果业项目（农</t>
    </r>
    <r>
      <rPr>
        <sz val="9"/>
        <rFont val="宋体"/>
        <charset val="0"/>
      </rPr>
      <t>2023</t>
    </r>
    <r>
      <rPr>
        <sz val="9"/>
        <rFont val="宋体"/>
        <charset val="134"/>
      </rPr>
      <t>）</t>
    </r>
  </si>
  <si>
    <t>新建果品贮藏库300吨，投入资金30万元，重点补助库体建设及设备购置；</t>
  </si>
  <si>
    <t>波罗镇长城村</t>
  </si>
  <si>
    <t>增加果农收入，提高果品流通数量，年人均增收1260元，全村受益户24户72人，其中脱贫户10户30人</t>
  </si>
  <si>
    <t>2023年全区脱贫户及监测户庭院经济扶持项目</t>
  </si>
  <si>
    <t>对全区1.62万户脱贫户中人均收入低于1万元的低收入户和三类户进行产业扶持，发展养殖业（养羊、养牛等）和种植业（种植果树等）、手工业等庭院经济，每户补助不超10000元</t>
  </si>
  <si>
    <t>对全区1.62万户脱贫户中低收入户和监测户进行产业扶持，增加低收入户经营性收入，确保收入持续增加，每户收入增加2000元以上，稳定消除返贫致贫风险</t>
  </si>
  <si>
    <t>2023年度殿市镇殿市村壮大村集体经济项目</t>
  </si>
  <si>
    <t>购买种羊400只</t>
  </si>
  <si>
    <t>2023年度双城办事处王梁村壮大村集体经济项目</t>
  </si>
  <si>
    <t>购买种羊200只</t>
  </si>
  <si>
    <t>该项目产权归村集体所有，入股永丰商贸公司的方式，年收益预计增加30万元，带动全办事处2245户8885人，其中脱贫户601户1890人</t>
  </si>
  <si>
    <t>2023年殿市镇石碧则村壮大村集体经济项目</t>
  </si>
  <si>
    <t>购买西蒙特牛100头，西蒙特种牛2头，冷库库300吨，投入资金30万元，重点补助库体建设及设备购置（包括制冷机组、配电装置、蒸发器等)</t>
  </si>
  <si>
    <t>该项目产权归村集体所有，项目实施后，可增加集体经济合作社的固定资产，延长产业链，预计年收益30万元，80%用于壮大村集体经济，20%用于分红，可带动劳动力用工20人，大幅度提高村民收入，全村受益280户1172人，其中脱贫户24户84人</t>
  </si>
  <si>
    <t>2023年赵石畔镇赵石畔村羊子养殖示范园区项目</t>
  </si>
  <si>
    <t>羊子养殖示范园区地基3：7灰土换填15097.5立方米、基础圈梁钢筋54T、混凝土316方、漏粪槽两个、电缆1650米、工字钢16号45.7T</t>
  </si>
  <si>
    <t>该项目产权归村集体所有，项目实施后，可增加集体经济合作社的固定资产，预计年收益30万元，80%用于壮大村集体经济，20%用于分红，可带动劳动力用工20人，大幅度提高村民收入，全村受益667户2544人，其中脱贫户99户290人</t>
  </si>
  <si>
    <t>2023年度响水镇沐浴沟村村集体合作社养牛项目</t>
  </si>
  <si>
    <t>新建钢结构彩钢顶饲料库1500平米，宽20米，长75米，高8米；棚圈采用砖墙加钢管围栏，顶棚采用钢结构加彩钢顶，长80米，宽30米，共计2400平米，购买西门特尔牛100头，购买饲料、采食槽等设备</t>
  </si>
  <si>
    <t>该项目产权归村集体所有，有效壮大村集体经济收入，实现增收50万元，收益80%用于壮大村集体经济，20%用于分红，从而带动农户303户其中贫困户31户，实现每户增收300元</t>
  </si>
  <si>
    <t>2023年度响水镇井湾白岔峁村村集体合作社养殖白绒山羊项目</t>
  </si>
  <si>
    <t>新建养羊场一处，棚圈占地面积1500平方米，购买白绒山羊1000只，购买饲料、采食槽等设备</t>
  </si>
  <si>
    <t>井湾白岔峁村</t>
  </si>
  <si>
    <t>该项目产权归村集体所有，建成后有效壮大村集体经济收入，年收入预计30万元，全村收益人386户1723人，其中脱贫户67户286人。</t>
  </si>
  <si>
    <t>2023年波罗镇斩贼关村羊子养殖基地扩建项目</t>
  </si>
  <si>
    <t>扩建羊子养殖基地，新建草棚1000平米1座，羊舍1100平米1座，购买辽宁母羊350只，种公羊6只；配套200吨存储冷库1间，重点补助库体建设及设备购置（包括制冷机组、配电装置、蒸发器)</t>
  </si>
  <si>
    <t>该项目产权归村集体所有，壮大村集体经济，预计年收益50万元，80%用于壮大村集体经济，20%用于分红，全村收益257户1331人，受益脱贫户42户164人</t>
  </si>
  <si>
    <t>2023年度高镇镇代圪崂建设羊子养殖场项目</t>
  </si>
  <si>
    <t>村集体建设标准化羊棚4500平方米，饲草加工厂房600平方米，堆粪间300平方米，消毒间90平方米，购买羊子500只，羊场架设10KV农电线路350米，安装100KVA安变压器1台；羊场配套水源工程1处，抽水工程1处；羊场购置三项电拉丝机、粉碎机、颗粒机，自动下料机等机械；</t>
  </si>
  <si>
    <t>该项目产权归村集体所有，极大提高羊子养殖现代化水平，将在全村形成“粪—草—料-肉”种养殖循环经济链条，实现年出栏1000只以上，按2000元/每只（包括羊绒），可实现年销量额200万元以上，将村集体经济组织将收益的20%用于合作社成员的分红，将25%用于村级基础设施小型公益事业建设及人居环境整治，将5%用于困难救助和鼓励激励，将10%用于与企业合作资金，将40%留存集体继续壮大经济全村，全村受益329户1332人，其中脱贫户65户219人</t>
  </si>
  <si>
    <t>2023年度韩岔镇集体合作社中药材种植项目</t>
  </si>
  <si>
    <t>计划在全村发展中药材2500亩，其中种植远志1000亩、黄芩1500亩（购买种苗、肥料、机械等费用）</t>
  </si>
  <si>
    <t>该项目产权归村集体所有，促使农业提质增效，增加农民收入，亩均增收1000元以上，受益户数421户，其中脱贫户58户。</t>
  </si>
  <si>
    <t>2023年度波罗镇沙沟村标准化牧草基地建设项目</t>
  </si>
  <si>
    <r>
      <rPr>
        <sz val="10"/>
        <rFont val="宋体"/>
        <charset val="134"/>
      </rPr>
      <t>建设</t>
    </r>
    <r>
      <rPr>
        <sz val="10"/>
        <color theme="1"/>
        <rFont val="宋体"/>
        <charset val="134"/>
        <scheme val="minor"/>
      </rPr>
      <t>以紫花苜蓿为主的</t>
    </r>
    <r>
      <rPr>
        <sz val="10"/>
        <color rgb="FF000000"/>
        <rFont val="宋体"/>
        <charset val="134"/>
        <scheme val="minor"/>
      </rPr>
      <t>优质高产牧草基地1000亩、林地、五荒地围栏种植苜蓿、沙打旺等牧草2500亩，流转土地，引进优质饲草品种，供养殖场饲草储备。</t>
    </r>
  </si>
  <si>
    <t>沙沟村</t>
  </si>
  <si>
    <t>346户1560人</t>
  </si>
  <si>
    <t>50户199人</t>
  </si>
  <si>
    <t>波罗镇沙沟村牧草基地建成后，收益资金扣除运营管理支出和提取10%的收益资金用于继续壮大村集体经济外，剩余收益资金全部用于合作社内的农户分红。沙沟村所有农户346户1560人，其中建档立卡贫困户50户199人全部参加村集体经济合作社，实现利益共享联农带农机制</t>
  </si>
  <si>
    <t>2023年南塔办事处胡沟岔村红葱种植项目</t>
  </si>
  <si>
    <t>村集体经济合作社，集中连片种植红葱100亩，购买葱苗、化肥，购买12型红葱开沟机2台</t>
  </si>
  <si>
    <t>胡沟岔村</t>
  </si>
  <si>
    <t>在指定集中连片耕地上，与群众签订葱苗供返协议，当年合作社向群众免费提供葱苗和化肥，次年群众向合作社返还同等重量的成品葱同时，有偿提供种葱开沟机，收取适当的机械使用费用（山地红葱预计能实现年产值360万元，群众通过持有合作社人口股，每人每年还能实现500元的分红收入）</t>
  </si>
  <si>
    <t>2023年武镇高家沟村生态振兴示范村建设工程</t>
  </si>
  <si>
    <t>2023年生态振兴示范村建设工程，1、产业发展：经济林建设
主要栽植苹果（d≥1cm,H≥1.2m，富士系）52亩、花椒（d≥1.5cm,H≥0.8m）24亩、核桃（d≥2cm,2年生嫁接苗）67亩，共计栽植4720株</t>
  </si>
  <si>
    <t>生态振兴示范村建设工程，全村受益298户，其中脱贫户97户，建设乡村生态振兴示范村可长远带动村民经济收入，从生态效益可持续发展，提高村容村貌，改善人居环境</t>
  </si>
  <si>
    <t>2023年生态振兴示范村建设工程，山体绿化共计7个小班，总面积721亩栽植油松（H≥1.5m，G≥0.8m，保留轮层≥4 层</t>
  </si>
  <si>
    <t>石湾镇白狼城村扩大葡萄种植基地项目</t>
  </si>
  <si>
    <t>建设50亩田间灌溉设施1套，100平米拱棚2座</t>
  </si>
  <si>
    <t>白狼城村</t>
  </si>
  <si>
    <t>该项目产权归村集体所有，受益总人口815户3235人，受益脱贫户159户504人</t>
  </si>
  <si>
    <t>2023年度雷龙湾镇沙峁村壮大村集体经济市级示范村现代农业园区设施农业项目</t>
  </si>
  <si>
    <t>占地176亩，新建钢架拱棚176个，每棚长75米，宽8米，高3.5米</t>
  </si>
  <si>
    <t>该项目产权归村集体所有，加强村集体经济合作社产业发展，每个拱棚年产蔬果2-5吨，可获利2万元，村集体经济合作社每年拿出流转收益的60%用于农户产业发展补助，30%用于集体产业设施投入，5%用于村级公益事业，5%用于困难群众救助帮扶，产业受益568户2254人，其中脱贫户36户122人，每户可增收1000以上</t>
  </si>
  <si>
    <t>2023年横山羊肉消费扶贫建设项目</t>
  </si>
  <si>
    <t>引导和鼓励企业积极投资在全国各大中城市开设横山羊肉系列产品销售店、餐饮店，统一门店、统一标志，统一要求，突出横山羊文化传统、饮食特色、民俗特色和羊肉产品特色，订单购销横山区脱贫户生产羊肉，助推消费扶贫，增加脱贫户养殖经济效益。每开设1店奖补资金10万元</t>
  </si>
  <si>
    <t>一是全面提升横山羊肉显著的经济效益，二是帮助订购销售脱贫户、“监测户”生产羊肉，助推消费扶贫，增加脱贫“监测户”养殖经济效益，预计受益脱贫户5000余户，户均年增收1000元以上</t>
  </si>
  <si>
    <t>2023年度赵石畔镇活牲畜交易市场建设项目</t>
  </si>
  <si>
    <t>项目建设规划占地20.14亩，活牲畜交易区：建设活牲畜交易棚944㎡；建设综合交易区260㎡；检验检疫区：建设检验检疫房49㎡；</t>
  </si>
  <si>
    <t>该项目产权归村集体，(1)经济效益：项目通过收取活牲畜交易管理服务费、电子交易平台交易服务费等方式确保项目正常运行。(2)社会效益：项目实施完成后，可以新增就业20人，其中固定生产定员7人，人均增收5000元以上，通过交通运输、餐饮、养殖等行业带动，可实现新增就业岗位30个以上，社会效益明显。（3）全村受益总户数627户，受益脱贫户99户，监测户4户15人</t>
  </si>
  <si>
    <t>2023年度波罗镇朱家沟村中型综合饲料加工厂项目</t>
  </si>
  <si>
    <t>新建饲料加工场房2000㎡、饲料储存库（包括成品库）3000㎡、卧式螺带混合料机，颗粒饲料烘干一体机，粉料混合揽拌机、水池，电线，200型变压器一台</t>
  </si>
  <si>
    <t>该项目产权归村集体所有，朱家沟村现有羊子存栏12000只，牛200头
既能给养殖户保供又能壮大集体经济收入，年收益30万元，带动就业15人，人均增收5000元以上，全村受益受益户4581528人，其中脱贫户100户367人</t>
  </si>
  <si>
    <t>2023年全区冷库建设项目</t>
  </si>
  <si>
    <t>建设冷库35间，其中中心冷库（位于横山区城区）13间，中心镇冷库22间（11个乡镇各2间）。中心冷库：总建筑面积：1170平方米，其中：冷库13间，1层，每间建筑面积按90平方米计算，冷库建筑面积1170平方米；中心镇冷库：总建筑面积：1980平方米，其中：冷库22间，1层，每间建筑面积按90平方米计算，冷库建筑面积1980平方米；</t>
  </si>
  <si>
    <t>1200户，4000人</t>
  </si>
  <si>
    <t>脱贫户100户400人，边缘易致贫户10户40 人</t>
  </si>
  <si>
    <t>物流链设备设施更加完善，带动周边产业、农业发展，产业收益户1200户，4000人，其中脱贫户100户400人，边缘易致贫户10户40 人</t>
  </si>
  <si>
    <t>供销联社</t>
  </si>
  <si>
    <t>2023年度魏家楼镇肖崖村建设杂粮加工厂项目</t>
  </si>
  <si>
    <t>新建杂粮加工厂1处，占地1200平米。其中加工车间占地120平米，杂粮库房占地120平米，展厅1间占地30平米。需购置变压器100A1台，杂粮加工设备1套，油脂加工设备1套</t>
  </si>
  <si>
    <t>该项目产权归村集体经济合作社所有，杂粮加工厂建成后将带动全村442户1342人，其中脱贫户34户87人、监测户1户5人实际收益，户均增收3000元</t>
  </si>
  <si>
    <t>2023年横山新区食品产业园区建设项目</t>
  </si>
  <si>
    <t>一园八区二中心，清真食品区5亩，肉类食品区5亩，果蔬食品区5亩，特色食品区5亩，功能食品区5亩，粮油食品区5亩，动力服务区2亩，乡村振兴产业研发中心10亩，横山大农业产品流通中心10亩</t>
  </si>
  <si>
    <t>横山新区</t>
  </si>
  <si>
    <t>该项目产权归国资办，项目建成后年产值5000万元，带动全区农户增收，年安置返乡农民工180人，季节工380人，年转化农、林、水原料1万吨，转化拉动大农业收入5000万元</t>
  </si>
  <si>
    <t>石窑沟办事处永昌村新建高标准果树示范基地项目</t>
  </si>
  <si>
    <t>为村集体果园150亩铺设防雹网，立柱热镀锌钢管Φ60MM*2.5MM*5M（边杆15米一行）1950根，立柱热镀锌钢管Φ60MM*2.5MM*5.2M（边杆）390根，防雹网柱帽5件套2340套，地锚笼1560个， 纵横向钢丝（8号单根钢丝直径4MM）40950米，月牙型防雹网148200平米，70g/㎡,网孔尺寸：2.9*8.9MM,宽度2.7M</t>
  </si>
  <si>
    <t>该项目产权归村集体所有，受益总人口516户1920人，受益脱贫户178户608人</t>
  </si>
  <si>
    <t>2023年波罗镇朱家沟村山地苹果园区安装防雹网项目</t>
  </si>
  <si>
    <t>为村集体果园100亩铺设防雹网，立柱热镀锌钢管Φ60MM*2.5MM*5M（边杆15米一行）1300根，立柱热镀锌钢管Φ60MM*2.5MM*5.2M（边杆）260根，防雹网柱帽5件套1560套，地锚笼1040个， 纵横向钢丝（8号单根钢丝直径4MM）27300米，月牙型防雹网98800平米，70g/㎡,网孔尺寸：2.9*8.9MM,宽度2.7M</t>
  </si>
  <si>
    <t>该项目产权归村集体所有，对现有标准化果园建设防雹网，亩均增收200元以上，全村受益458户1528人，其中脱贫户100户367人</t>
  </si>
  <si>
    <t>2023年度殿市镇五龙山村高效旱作节水灌溉项目</t>
  </si>
  <si>
    <t>小杂粮种植区400亩实施杂粮示范区高效节水灌溉面积400亩，新建抽水站2座，软体水窖2座，变压器2台，输电线路0.3公里</t>
  </si>
  <si>
    <t>该项目产权归村集体所有，农业基础设施条件更加完善，预计亩均增产200斤以上，农民增收1000元以上，全村受益721户2715人，其中脱贫户94户310人，监测户1户3人</t>
  </si>
  <si>
    <t>石湾镇麻地沟村山地苹果试验示范基地建设项目</t>
  </si>
  <si>
    <t>规划亩数500亩，需8x8方管10根，方管130米，油丝540米，25公斤钢丝，50#小挂钩800个，14#双挂钩30个（国标），10#-12#白绳300米，0.8-0.9孔网，6#纲丝卡50个，地描30个，全自动电动机1个，全自动小架子1个</t>
  </si>
  <si>
    <t>该项目产权归村集体所有，提升果园产出量，预计亩均增收1000元，受益总人口344户1321人，受益脱贫户70户224人</t>
  </si>
  <si>
    <t>2023年度武镇闹林沟村果园防雹网建设项目</t>
  </si>
  <si>
    <t>为村集体果园200亩铺设防雹网，立柱热镀锌钢管Φ60MM*2.5MM*5M（边杆15米一行）2600根，立柱热镀锌钢管Φ60MM*2.5MM*5.2M（边杆）520根，防雹网柱帽5件套3120套，地锚笼2080个， 纵横向钢丝（8号单根钢丝直径4MM）54600米，月牙型防雹网196000平米，70g/㎡,网孔尺寸：2.9*8.9MM,宽度2.7M</t>
  </si>
  <si>
    <t>该项目产权归村集体所有，有效提高果园产量，增加果农收入，亩均增收600元以上，全村受益户767户2497人，其中脱贫户229户771人</t>
  </si>
  <si>
    <t>2023年横山区陕果集团果业基地建设防雹网项目</t>
  </si>
  <si>
    <t>补助李界沟村果园100亩防雹网建设，蔡家沟村果园100亩防雹网建设，沐浴沟村果园600亩防雹网建设</t>
  </si>
  <si>
    <t>扶持全区苹果产业发展，带动农户务工增收，每人年均增收2000元以上</t>
  </si>
  <si>
    <t>石窑沟办事处米西村建设果园防雹网项目</t>
  </si>
  <si>
    <t>该项目产权归村集体所有，有效提高200亩果园产量，增加果农收入，亩均增收1000元以上，全村受益户767户2497人，其中脱贫户229户771人</t>
  </si>
  <si>
    <t>石窑沟办事处米西村果园灌溉项目</t>
  </si>
  <si>
    <t>建设高标准果园，果园灌溉升级改造500亩：水源建设（1.硬化集雨场2000平米，建设20个100立方米水窖；2.升级改造水井一口，加深60米，配套管线300米；3.果园区打机井2口，配套设施管线5000米）；建设灌溉设备水泵20个两项电3个三相电、配备滴灌系统管网干管1万米，支管2万米毛管3万米；配套电线3000米</t>
  </si>
  <si>
    <t>该项目产权归村集体所有，建成后可灌溉果园500亩，亩均增收500元，全村受益285户1075人，受益脱贫户59户205人</t>
  </si>
  <si>
    <t>2023年度双城办事处双城村杂粮种植区滴灌项目</t>
  </si>
  <si>
    <t>在1500亩小杂粮种植区建设高抽一处，砖砌400方、900方、600方、700方蓄水池各1座，砖砌1000方蓄水池1座、50A变压器1台、铺设输水管线3500米、水泵5台</t>
  </si>
  <si>
    <t>该项目产权归村集体所有，节约水资源，提升灌溉效率，助力产业增收，带动农户438户其中贫困户104户，预计每户年收入增加5000元</t>
  </si>
  <si>
    <t>数字乡村建设</t>
  </si>
  <si>
    <t>2023年白界镇胡石窑村数字乡村建设项目</t>
  </si>
  <si>
    <t>智能监控管理平台1台，摄像机13台，LED屏9平米，监控立杆、设备箱、太阳能板各13个，平台服务1套联网呼叫管理平台1个，全网通智慧手环50个</t>
  </si>
  <si>
    <t>该项目产权归村集体所有，有效打通宣传、教育、引导、服务群众，全村受益508户2237人，其中脱贫户60户199人，监测户3户8人</t>
  </si>
  <si>
    <r>
      <rPr>
        <sz val="10"/>
        <rFont val="Courier New"/>
        <charset val="134"/>
      </rPr>
      <t>2023</t>
    </r>
    <r>
      <rPr>
        <sz val="10"/>
        <rFont val="宋体"/>
        <charset val="134"/>
      </rPr>
      <t>年艾好峁办事处新建村维修加固后沟淤地坝项目</t>
    </r>
  </si>
  <si>
    <t>维修加固后沟淤地坝，坝体长90米，坝底宽65米，坝顶宽5米，需土方5.8万方，放水建筑物卧管23节、DN60涵管38m、砼明渠35m</t>
  </si>
  <si>
    <t>该项目产权归村集体所有，保护淤地坝淤地面积120亩，亩均增收500元，受益总人口409户1528人，受益脱贫户101户321人</t>
  </si>
  <si>
    <r>
      <rPr>
        <sz val="10"/>
        <rFont val="Courier New"/>
        <charset val="134"/>
      </rPr>
      <t>2023</t>
    </r>
    <r>
      <rPr>
        <sz val="10"/>
        <rFont val="宋体"/>
        <charset val="134"/>
      </rPr>
      <t>年高镇铁路峁村维修加固大咀峁淤地坝项目</t>
    </r>
  </si>
  <si>
    <t>维修加固大咀峁淤地坝，坝体长85米，坝底宽62米，坝顶宽5米，需土方5.4万方，放水建筑物卧管20节、DN60涵管35m、砼明渠33m</t>
  </si>
  <si>
    <t>铁路峁村</t>
  </si>
  <si>
    <t>该项目产权归村集体所有，保护淤地坝淤地面积100亩，亩均增收500元，受益总人口389户1547人，受益脱贫户73户232人</t>
  </si>
  <si>
    <r>
      <rPr>
        <sz val="10"/>
        <rFont val="Courier New"/>
        <charset val="134"/>
      </rPr>
      <t>2023</t>
    </r>
    <r>
      <rPr>
        <sz val="10"/>
        <rFont val="宋体"/>
        <charset val="134"/>
      </rPr>
      <t>年度韩岔镇吴兴窑村马社塔组维修加固淤地坝项目</t>
    </r>
  </si>
  <si>
    <t>维修加固吴兴窑村马社塔组淤地坝，坝体长95米，坝底宽67米，坝顶宽5米，需土方6.2万方，放水建筑物卧管25节、DN60涵管40m、砼明渠40m</t>
  </si>
  <si>
    <t>该项目产权归村集体所有，保护淤地坝淤地面积110亩，亩均增收500元，受益总人口223户688人，受益脱贫户36户121人</t>
  </si>
  <si>
    <r>
      <rPr>
        <sz val="10"/>
        <rFont val="Courier New"/>
        <charset val="134"/>
      </rPr>
      <t>2023</t>
    </r>
    <r>
      <rPr>
        <sz val="10"/>
        <rFont val="宋体"/>
        <charset val="134"/>
      </rPr>
      <t>年高镇白面宽村李家峁组维修加固淤地坝项目</t>
    </r>
  </si>
  <si>
    <t>维修加固李家峁组淤地坝，坝体长80米，坝底宽50米，坝顶宽5米，需土方5.2万方，放水建筑物卧管20节、DN60涵管30m、砼明渠30m</t>
  </si>
  <si>
    <t>该项目产权归村集体所有，保护淤地坝淤地面积200亩，亩均增收500元，受益总人口439户1492人，受益脱贫户99户315人</t>
  </si>
  <si>
    <t>石窑沟办事韩台村下圪垯维修加固淤地坝项目</t>
  </si>
  <si>
    <t>下圪垯维修加固淤地坝1座，坝顶长82米，宽5米，高13米</t>
  </si>
  <si>
    <t>该项目产权归村集体所有，保护淤地面积110亩，受益总人口409户1562人，受益脱贫户114户399人</t>
  </si>
  <si>
    <t>石窑沟办事处常峁墕村维修加固霍朗峁沟淤地坝项目</t>
  </si>
  <si>
    <t>维修加固霍朗峁沟淤地坝1座，坝顶长78米，宽5米，高12米</t>
  </si>
  <si>
    <t>常峁墕村</t>
  </si>
  <si>
    <t>该项目产权归村集体所有，保护淤地坝淤地面积150亩，受益总人口259户1167人，受益脱贫户92户343人</t>
  </si>
  <si>
    <t>石窑沟办事处代家墕村维修加固东台山淤地坝项目</t>
  </si>
  <si>
    <t>维修加固东台山淤地坝1座，坝顶长72米，宽5米，高10米</t>
  </si>
  <si>
    <t>该项目产权归村集体所有，保护淤地坝淤地面积160亩，受益总人口217户968人，受益脱贫户88户314人</t>
  </si>
  <si>
    <t>高镇圪针梁村新修庙峁沟组漫水桥项目</t>
  </si>
  <si>
    <t>高镇圪针梁村新修庙峁沟漫水桥1座，桥长30米，宽4米</t>
  </si>
  <si>
    <t>该项目产权归村集体所有，受益总人口267户1158人，受益脱贫户51户155人</t>
  </si>
  <si>
    <t>殿市镇黄好先村维修加固张士忠沟淤地坝项目</t>
  </si>
  <si>
    <t>维修加固张士忠沟淤地坝1座，坝顶长75米，宽5米，高12米</t>
  </si>
  <si>
    <t>该项目产权归村集体所有，保护淤地坝淤地面积80亩，亩均增收500元，受益总人口295户1178人，受益脱贫户65户228人</t>
  </si>
  <si>
    <t>殿市镇贺甫洼村维修加固李茂崇淤地坝项目</t>
  </si>
  <si>
    <t>维修加固李茂崇淤地坝1座，坝顶长70米，宽5米，高11米</t>
  </si>
  <si>
    <t>该项目产权归村集体所有，保护淤地坝淤地面积50亩，亩均增收500元，受益总人口645户2528人，受益脱贫户64户215人</t>
  </si>
  <si>
    <t>赵石畔镇杜羊圈村维修加固沙濠峁淤地坝项目</t>
  </si>
  <si>
    <t>维修加固沙濠峁淤地坝1座，坝顶长70米，宽5米，高10米</t>
  </si>
  <si>
    <t>该项目产权归村集体所有，保护淤地坝淤地面积100亩，亩均增收500元，受益总人口496户1855人，受益脱贫户94户317人</t>
  </si>
  <si>
    <t>高镇白面宽村阳庄组维修加固淤地坝项目</t>
  </si>
  <si>
    <t>维修加固阳庄组淤地坝1座，坝顶长85米，宽5米，高15米</t>
  </si>
  <si>
    <t>石窑沟办事处常峁墕村维修加固色地峁淤地坝项目</t>
  </si>
  <si>
    <t>常峁墕村维修加固色地峁淤地坝1座，坝顶长82米，宽5米，高14米</t>
  </si>
  <si>
    <t>该项目产权归村集体所有，保护坝地面积110亩，亩均增收500元，受益总人口259户1167人，受益脱贫户92户343人</t>
  </si>
  <si>
    <t>韩岔镇三星村维修加固王家墕组阳庄沟淤地坝项目</t>
  </si>
  <si>
    <t>维修加固王家墕组阳庄沟淤地坝1座，坝体长160米、高80米，坝体底宽60米，上宽20米，卧管40米，排水80米，水塔高40米，可淤地220亩</t>
  </si>
  <si>
    <t>三星村</t>
  </si>
  <si>
    <t>该项目产权归村集体所有，保护淤地坝淤地面积220亩，亩均增收500元，受益总人口485户2021人，受益脱贫户104户371人</t>
  </si>
  <si>
    <t>塔湾镇八岔村南界组维修加固淤地坝项目</t>
  </si>
  <si>
    <t>维修加固八岔村南界组南界沟淤地坝1座，坝顶长89米，宽5米，高14米</t>
  </si>
  <si>
    <t>该项目产权归村集体所有，保护淤地坝淤地面积300亩，亩均增收500元，受益总人口266户1042人，受益脱贫户28户75人</t>
  </si>
  <si>
    <t>赵石畔镇杜羊圈村杜羊圈组维修加固淤地坝项目</t>
  </si>
  <si>
    <t>维修加固杜羊圈组淤地坝1座，坝顶长70米，宽5米，高10米；东圪梁1座，坝顶长74米，宽5米，高11米</t>
  </si>
  <si>
    <t>该项目产权归村集体所有，受益总人口496户1855人，受益脱贫户94户317人</t>
  </si>
  <si>
    <t>武镇付家坪村维修加固淤地坝项目</t>
  </si>
  <si>
    <t>维修加固淤地坝1座，坝体长100米、高12米，坝体底宽60米，顶宽5米，卧管40节，排水渠50米</t>
  </si>
  <si>
    <t>该项目产权归村集体所有，保护淤地坝淤地面积200亩，亩均增收500元，受益总人口863户2839人，受益脱贫户267户817人</t>
  </si>
  <si>
    <t>石湾镇沙界村维修加固大庙山淤地坝及新建排洪渠项目</t>
  </si>
  <si>
    <t>维修加固陈向湾组大庙山淤地坝，坝顶长78米，宽5米，高12米，新建大庙山淤地坝排洪渠</t>
  </si>
  <si>
    <t>沙界村</t>
  </si>
  <si>
    <t>该项目产权归村集体所有，保护坝地面积120亩，亩均增收500元，受益总人口230户867人，受益脱贫户32户110人</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</si>
</sst>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s>
  <fonts count="82">
    <font>
      <sz val="11"/>
      <color theme="1"/>
      <name val="宋体"/>
      <charset val="134"/>
      <scheme val="minor"/>
    </font>
    <font>
      <sz val="12"/>
      <color theme="1"/>
      <name val="Arial"/>
      <charset val="0"/>
    </font>
    <font>
      <sz val="12"/>
      <color theme="1"/>
      <name val="黑体"/>
      <charset val="134"/>
    </font>
    <font>
      <b/>
      <sz val="12"/>
      <color theme="1"/>
      <name val="宋体"/>
      <charset val="134"/>
    </font>
    <font>
      <sz val="12"/>
      <color theme="1"/>
      <name val="宋体"/>
      <charset val="134"/>
    </font>
    <font>
      <sz val="14"/>
      <name val="黑体"/>
      <charset val="134"/>
    </font>
    <font>
      <sz val="12"/>
      <name val="Arial"/>
      <charset val="0"/>
    </font>
    <font>
      <sz val="20"/>
      <name val="方正小标宋简体"/>
      <charset val="134"/>
    </font>
    <font>
      <sz val="12"/>
      <name val="黑体"/>
      <charset val="134"/>
    </font>
    <font>
      <sz val="11"/>
      <name val="黑体"/>
      <charset val="134"/>
    </font>
    <font>
      <sz val="9"/>
      <name val="宋体"/>
      <charset val="134"/>
    </font>
    <font>
      <sz val="9"/>
      <color theme="1"/>
      <name val="宋体"/>
      <charset val="134"/>
    </font>
    <font>
      <sz val="9"/>
      <name val="宋体"/>
      <charset val="0"/>
    </font>
    <font>
      <sz val="10"/>
      <color theme="1"/>
      <name val="宋体"/>
      <charset val="134"/>
    </font>
    <font>
      <sz val="10"/>
      <name val="宋体"/>
      <charset val="134"/>
    </font>
    <font>
      <sz val="10"/>
      <color rgb="FF000000"/>
      <name val="宋体"/>
      <charset val="134"/>
    </font>
    <font>
      <sz val="10"/>
      <name val="宋体"/>
      <charset val="0"/>
    </font>
    <font>
      <sz val="10"/>
      <name val="宋体"/>
      <charset val="134"/>
      <scheme val="minor"/>
    </font>
    <font>
      <sz val="9"/>
      <color theme="1"/>
      <name val="宋体"/>
      <charset val="0"/>
    </font>
    <font>
      <sz val="9"/>
      <name val="宋体"/>
      <charset val="134"/>
      <scheme val="minor"/>
    </font>
    <font>
      <sz val="11"/>
      <name val="宋体"/>
      <charset val="134"/>
      <scheme val="minor"/>
    </font>
    <font>
      <sz val="10"/>
      <name val="华文细黑"/>
      <charset val="134"/>
    </font>
    <font>
      <sz val="10"/>
      <color theme="1"/>
      <name val="宋体"/>
      <charset val="134"/>
      <scheme val="minor"/>
    </font>
    <font>
      <sz val="10"/>
      <name val="Courier New"/>
      <charset val="134"/>
    </font>
    <font>
      <sz val="10"/>
      <color theme="1"/>
      <name val="黑体"/>
      <charset val="134"/>
    </font>
    <font>
      <b/>
      <sz val="10"/>
      <color theme="1"/>
      <name val="宋体"/>
      <charset val="134"/>
    </font>
    <font>
      <sz val="12"/>
      <color rgb="FF000000"/>
      <name val="宋体"/>
      <charset val="134"/>
    </font>
    <font>
      <b/>
      <sz val="11"/>
      <color theme="1"/>
      <name val="宋体"/>
      <charset val="134"/>
      <scheme val="minor"/>
    </font>
    <font>
      <b/>
      <sz val="9"/>
      <name val="宋体"/>
      <charset val="134"/>
    </font>
    <font>
      <sz val="11"/>
      <color rgb="FF000000"/>
      <name val="宋体"/>
      <charset val="134"/>
    </font>
    <font>
      <b/>
      <sz val="10"/>
      <color rgb="FF000000"/>
      <name val="宋体"/>
      <charset val="134"/>
    </font>
    <font>
      <sz val="10"/>
      <color theme="1"/>
      <name val="Arial"/>
      <charset val="0"/>
    </font>
    <font>
      <sz val="10"/>
      <color theme="1"/>
      <name val="宋体"/>
      <charset val="0"/>
    </font>
    <font>
      <sz val="11"/>
      <color rgb="FFFF0000"/>
      <name val="宋体"/>
      <charset val="134"/>
      <scheme val="minor"/>
    </font>
    <font>
      <sz val="10"/>
      <name val="黑体"/>
      <charset val="134"/>
    </font>
    <font>
      <sz val="10"/>
      <color indexed="8"/>
      <name val="宋体"/>
      <charset val="134"/>
    </font>
    <font>
      <b/>
      <sz val="10"/>
      <name val="黑体"/>
      <charset val="134"/>
    </font>
    <font>
      <sz val="8"/>
      <color theme="1"/>
      <name val="宋体"/>
      <charset val="134"/>
    </font>
    <font>
      <sz val="10"/>
      <name val="宋体"/>
      <charset val="1"/>
    </font>
    <font>
      <sz val="11"/>
      <name val="宋体"/>
      <charset val="134"/>
    </font>
    <font>
      <sz val="12"/>
      <name val="宋体"/>
      <charset val="134"/>
    </font>
    <font>
      <sz val="10"/>
      <color rgb="FF000000"/>
      <name val="宋体"/>
      <charset val="1"/>
    </font>
    <font>
      <b/>
      <sz val="12"/>
      <name val="黑体"/>
      <charset val="134"/>
    </font>
    <font>
      <b/>
      <sz val="11"/>
      <color theme="1"/>
      <name val="宋体"/>
      <charset val="134"/>
    </font>
    <font>
      <sz val="14"/>
      <color theme="1"/>
      <name val="黑体"/>
      <charset val="134"/>
    </font>
    <font>
      <sz val="10"/>
      <name val="Arial"/>
      <charset val="134"/>
    </font>
    <font>
      <sz val="11"/>
      <color theme="1"/>
      <name val="宋体"/>
      <charset val="134"/>
    </font>
    <font>
      <sz val="18"/>
      <name val="方正小标宋简体"/>
      <charset val="134"/>
    </font>
    <font>
      <b/>
      <sz val="12"/>
      <name val="宋体"/>
      <charset val="134"/>
    </font>
    <font>
      <sz val="12"/>
      <name val="宋体"/>
      <charset val="134"/>
      <scheme val="minor"/>
    </font>
    <font>
      <sz val="12"/>
      <color theme="1"/>
      <name val="宋体"/>
      <charset val="134"/>
      <scheme val="minor"/>
    </font>
    <font>
      <sz val="20"/>
      <color theme="1"/>
      <name val="方正小标宋简体"/>
      <charset val="134"/>
    </font>
    <font>
      <b/>
      <sz val="12"/>
      <color theme="1"/>
      <name val="宋体"/>
      <charset val="1"/>
      <scheme val="minor"/>
    </font>
    <font>
      <b/>
      <sz val="12"/>
      <name val="宋体"/>
      <charset val="134"/>
      <scheme val="minor"/>
    </font>
    <font>
      <b/>
      <sz val="10"/>
      <color theme="1"/>
      <name val="宋体"/>
      <charset val="1"/>
      <scheme val="minor"/>
    </font>
    <font>
      <sz val="10"/>
      <color theme="1"/>
      <name val="宋体"/>
      <charset val="1"/>
      <scheme val="minor"/>
    </font>
    <font>
      <b/>
      <sz val="1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0"/>
    </font>
    <font>
      <sz val="10"/>
      <color rgb="FF000000"/>
      <name val="宋体"/>
      <charset val="134"/>
      <scheme val="minor"/>
    </font>
    <font>
      <sz val="10"/>
      <color indexed="8"/>
      <name val="SimSun"/>
      <charset val="134"/>
    </font>
    <font>
      <sz val="10"/>
      <color indexed="8"/>
      <name val="Microsoft YaHei"/>
      <charset val="134"/>
    </font>
    <font>
      <vertAlign val="superscript"/>
      <sz val="10"/>
      <color indexed="8"/>
      <name val="宋体"/>
      <charset val="134"/>
    </font>
    <font>
      <sz val="10"/>
      <color rgb="FFFF0000"/>
      <name val="宋体"/>
      <charset val="1"/>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indexed="0"/>
      </left>
      <right style="thin">
        <color indexed="0"/>
      </right>
      <top style="thin">
        <color indexed="0"/>
      </top>
      <bottom style="thin">
        <color indexed="0"/>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57" fillId="3" borderId="0" applyNumberFormat="0" applyBorder="0" applyAlignment="0" applyProtection="0">
      <alignment vertical="center"/>
    </xf>
    <xf numFmtId="0" fontId="58" fillId="4"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7" fillId="5" borderId="0" applyNumberFormat="0" applyBorder="0" applyAlignment="0" applyProtection="0">
      <alignment vertical="center"/>
    </xf>
    <xf numFmtId="0" fontId="59" fillId="6" borderId="0" applyNumberFormat="0" applyBorder="0" applyAlignment="0" applyProtection="0">
      <alignment vertical="center"/>
    </xf>
    <xf numFmtId="43" fontId="0" fillId="0" borderId="0" applyFont="0" applyFill="0" applyBorder="0" applyAlignment="0" applyProtection="0">
      <alignment vertical="center"/>
    </xf>
    <xf numFmtId="0" fontId="60" fillId="7" borderId="0" applyNumberFormat="0" applyBorder="0" applyAlignment="0" applyProtection="0">
      <alignment vertical="center"/>
    </xf>
    <xf numFmtId="0" fontId="61" fillId="0" borderId="0" applyNumberFormat="0" applyFill="0" applyBorder="0" applyAlignment="0" applyProtection="0">
      <alignment vertical="center"/>
    </xf>
    <xf numFmtId="9" fontId="0" fillId="0" borderId="0" applyFont="0" applyFill="0" applyBorder="0" applyAlignment="0" applyProtection="0">
      <alignment vertical="center"/>
    </xf>
    <xf numFmtId="0" fontId="62" fillId="0" borderId="0" applyNumberFormat="0" applyFill="0" applyBorder="0" applyAlignment="0" applyProtection="0">
      <alignment vertical="center"/>
    </xf>
    <xf numFmtId="0" fontId="0" fillId="0" borderId="0">
      <alignment vertical="center"/>
    </xf>
    <xf numFmtId="0" fontId="0" fillId="8" borderId="16" applyNumberFormat="0" applyFont="0" applyAlignment="0" applyProtection="0">
      <alignment vertical="center"/>
    </xf>
    <xf numFmtId="0" fontId="60" fillId="9" borderId="0" applyNumberFormat="0" applyBorder="0" applyAlignment="0" applyProtection="0">
      <alignment vertical="center"/>
    </xf>
    <xf numFmtId="0" fontId="63"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7" fillId="0" borderId="17" applyNumberFormat="0" applyFill="0" applyAlignment="0" applyProtection="0">
      <alignment vertical="center"/>
    </xf>
    <xf numFmtId="0" fontId="68" fillId="0" borderId="17" applyNumberFormat="0" applyFill="0" applyAlignment="0" applyProtection="0">
      <alignment vertical="center"/>
    </xf>
    <xf numFmtId="0" fontId="60" fillId="10" borderId="0" applyNumberFormat="0" applyBorder="0" applyAlignment="0" applyProtection="0">
      <alignment vertical="center"/>
    </xf>
    <xf numFmtId="0" fontId="63" fillId="0" borderId="18" applyNumberFormat="0" applyFill="0" applyAlignment="0" applyProtection="0">
      <alignment vertical="center"/>
    </xf>
    <xf numFmtId="0" fontId="60" fillId="11" borderId="0" applyNumberFormat="0" applyBorder="0" applyAlignment="0" applyProtection="0">
      <alignment vertical="center"/>
    </xf>
    <xf numFmtId="0" fontId="69" fillId="12" borderId="19" applyNumberFormat="0" applyAlignment="0" applyProtection="0">
      <alignment vertical="center"/>
    </xf>
    <xf numFmtId="0" fontId="70" fillId="12" borderId="15" applyNumberFormat="0" applyAlignment="0" applyProtection="0">
      <alignment vertical="center"/>
    </xf>
    <xf numFmtId="0" fontId="71" fillId="13" borderId="20" applyNumberFormat="0" applyAlignment="0" applyProtection="0">
      <alignment vertical="center"/>
    </xf>
    <xf numFmtId="0" fontId="57" fillId="14" borderId="0" applyNumberFormat="0" applyBorder="0" applyAlignment="0" applyProtection="0">
      <alignment vertical="center"/>
    </xf>
    <xf numFmtId="0" fontId="60" fillId="15" borderId="0" applyNumberFormat="0" applyBorder="0" applyAlignment="0" applyProtection="0">
      <alignment vertical="center"/>
    </xf>
    <xf numFmtId="0" fontId="72" fillId="0" borderId="21" applyNumberFormat="0" applyFill="0" applyAlignment="0" applyProtection="0">
      <alignment vertical="center"/>
    </xf>
    <xf numFmtId="0" fontId="73" fillId="0" borderId="22" applyNumberFormat="0" applyFill="0" applyAlignment="0" applyProtection="0">
      <alignment vertical="center"/>
    </xf>
    <xf numFmtId="0" fontId="74" fillId="16" borderId="0" applyNumberFormat="0" applyBorder="0" applyAlignment="0" applyProtection="0">
      <alignment vertical="center"/>
    </xf>
    <xf numFmtId="0" fontId="75" fillId="17" borderId="0" applyNumberFormat="0" applyBorder="0" applyAlignment="0" applyProtection="0">
      <alignment vertical="center"/>
    </xf>
    <xf numFmtId="0" fontId="57" fillId="18" borderId="0" applyNumberFormat="0" applyBorder="0" applyAlignment="0" applyProtection="0">
      <alignment vertical="center"/>
    </xf>
    <xf numFmtId="0" fontId="60" fillId="19" borderId="0" applyNumberFormat="0" applyBorder="0" applyAlignment="0" applyProtection="0">
      <alignment vertical="center"/>
    </xf>
    <xf numFmtId="0" fontId="57" fillId="20" borderId="0" applyNumberFormat="0" applyBorder="0" applyAlignment="0" applyProtection="0">
      <alignment vertical="center"/>
    </xf>
    <xf numFmtId="0" fontId="57" fillId="21" borderId="0" applyNumberFormat="0" applyBorder="0" applyAlignment="0" applyProtection="0">
      <alignment vertical="center"/>
    </xf>
    <xf numFmtId="0" fontId="57" fillId="22" borderId="0" applyNumberFormat="0" applyBorder="0" applyAlignment="0" applyProtection="0">
      <alignment vertical="center"/>
    </xf>
    <xf numFmtId="0" fontId="57" fillId="23" borderId="0" applyNumberFormat="0" applyBorder="0" applyAlignment="0" applyProtection="0">
      <alignment vertical="center"/>
    </xf>
    <xf numFmtId="0" fontId="60" fillId="24" borderId="0" applyNumberFormat="0" applyBorder="0" applyAlignment="0" applyProtection="0">
      <alignment vertical="center"/>
    </xf>
    <xf numFmtId="0" fontId="60" fillId="25" borderId="0" applyNumberFormat="0" applyBorder="0" applyAlignment="0" applyProtection="0">
      <alignment vertical="center"/>
    </xf>
    <xf numFmtId="0" fontId="57" fillId="26" borderId="0" applyNumberFormat="0" applyBorder="0" applyAlignment="0" applyProtection="0">
      <alignment vertical="center"/>
    </xf>
    <xf numFmtId="0" fontId="57" fillId="27" borderId="0" applyNumberFormat="0" applyBorder="0" applyAlignment="0" applyProtection="0">
      <alignment vertical="center"/>
    </xf>
    <xf numFmtId="0" fontId="60" fillId="28" borderId="0" applyNumberFormat="0" applyBorder="0" applyAlignment="0" applyProtection="0">
      <alignment vertical="center"/>
    </xf>
    <xf numFmtId="0" fontId="57" fillId="29" borderId="0" applyNumberFormat="0" applyBorder="0" applyAlignment="0" applyProtection="0">
      <alignment vertical="center"/>
    </xf>
    <xf numFmtId="0" fontId="60" fillId="30" borderId="0" applyNumberFormat="0" applyBorder="0" applyAlignment="0" applyProtection="0">
      <alignment vertical="center"/>
    </xf>
    <xf numFmtId="0" fontId="60" fillId="31" borderId="0" applyNumberFormat="0" applyBorder="0" applyAlignment="0" applyProtection="0">
      <alignment vertical="center"/>
    </xf>
    <xf numFmtId="0" fontId="57" fillId="32" borderId="0" applyNumberFormat="0" applyBorder="0" applyAlignment="0" applyProtection="0">
      <alignment vertical="center"/>
    </xf>
    <xf numFmtId="0" fontId="60" fillId="33" borderId="0" applyNumberFormat="0" applyBorder="0" applyAlignment="0" applyProtection="0">
      <alignment vertical="center"/>
    </xf>
    <xf numFmtId="0" fontId="76" fillId="0" borderId="0"/>
    <xf numFmtId="0" fontId="29" fillId="0" borderId="0">
      <protection locked="0"/>
    </xf>
    <xf numFmtId="0" fontId="29" fillId="0" borderId="0">
      <protection locked="0"/>
    </xf>
  </cellStyleXfs>
  <cellXfs count="315">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ill="1">
      <alignment vertical="center"/>
    </xf>
    <xf numFmtId="49" fontId="1" fillId="0" borderId="0" xfId="0" applyNumberFormat="1" applyFont="1" applyFill="1" applyBorder="1" applyAlignment="1">
      <alignment horizontal="center" vertical="center" wrapText="1"/>
    </xf>
    <xf numFmtId="0" fontId="1" fillId="0" borderId="0" xfId="0" applyFont="1" applyFill="1" applyBorder="1" applyAlignment="1">
      <alignment horizontal="left" vertical="center" wrapText="1"/>
    </xf>
    <xf numFmtId="0" fontId="0" fillId="0" borderId="0" xfId="0" applyFill="1" applyBorder="1" applyAlignment="1">
      <alignment vertical="center"/>
    </xf>
    <xf numFmtId="49" fontId="5" fillId="0" borderId="0" xfId="0" applyNumberFormat="1" applyFont="1" applyFill="1" applyBorder="1" applyAlignment="1">
      <alignment horizontal="justify"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49" fontId="8" fillId="0" borderId="5"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2" fillId="0" borderId="6"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1" fillId="0" borderId="1" xfId="50" applyFont="1" applyFill="1" applyBorder="1" applyAlignment="1">
      <alignment horizontal="center" vertical="center" wrapText="1"/>
    </xf>
    <xf numFmtId="0" fontId="11" fillId="2" borderId="1" xfId="5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1" fillId="0" borderId="2" xfId="5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51" applyFont="1" applyFill="1" applyBorder="1" applyAlignment="1" applyProtection="1">
      <alignment horizontal="center" vertical="center" wrapText="1"/>
    </xf>
    <xf numFmtId="0" fontId="15" fillId="0" borderId="1" xfId="51" applyFont="1" applyFill="1" applyBorder="1" applyAlignment="1" applyProtection="1">
      <alignment vertical="center" wrapText="1"/>
    </xf>
    <xf numFmtId="0" fontId="15" fillId="0" borderId="1" xfId="52" applyNumberFormat="1" applyFont="1" applyFill="1" applyBorder="1" applyAlignment="1" applyProtection="1">
      <alignment horizontal="center" vertical="center" wrapText="1"/>
    </xf>
    <xf numFmtId="0" fontId="15" fillId="0" borderId="1" xfId="50" applyFont="1" applyFill="1" applyBorder="1" applyAlignment="1" applyProtection="1">
      <alignment horizontal="left" vertical="center" wrapText="1"/>
    </xf>
    <xf numFmtId="0" fontId="15" fillId="0" borderId="1" xfId="52" applyFont="1" applyFill="1" applyBorder="1" applyAlignment="1" applyProtection="1">
      <alignment horizontal="center" vertical="center" wrapText="1"/>
    </xf>
    <xf numFmtId="0" fontId="13" fillId="0" borderId="1" xfId="50" applyFont="1" applyFill="1" applyBorder="1" applyAlignment="1">
      <alignment horizontal="center" vertical="center" wrapText="1"/>
    </xf>
    <xf numFmtId="0" fontId="13" fillId="0" borderId="1" xfId="50" applyFont="1" applyFill="1" applyBorder="1" applyAlignment="1">
      <alignment horizontal="left" vertical="center" wrapText="1"/>
    </xf>
    <xf numFmtId="0" fontId="14" fillId="0" borderId="1" xfId="50" applyFont="1" applyFill="1" applyBorder="1" applyAlignment="1">
      <alignment horizontal="center" vertical="center" wrapText="1"/>
    </xf>
    <xf numFmtId="0" fontId="14" fillId="0" borderId="1" xfId="50" applyFont="1" applyFill="1" applyBorder="1" applyAlignment="1">
      <alignment horizontal="left" vertical="center" wrapText="1"/>
    </xf>
    <xf numFmtId="49" fontId="14" fillId="0" borderId="1" xfId="0" applyNumberFormat="1"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2"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49" fontId="17" fillId="2" borderId="1" xfId="0" applyNumberFormat="1" applyFont="1" applyFill="1" applyBorder="1" applyAlignment="1">
      <alignment horizontal="left" vertical="center" wrapText="1"/>
    </xf>
    <xf numFmtId="0" fontId="17" fillId="0" borderId="1" xfId="0"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14" fillId="2" borderId="1" xfId="50" applyFont="1" applyFill="1" applyBorder="1" applyAlignment="1">
      <alignment horizontal="center" vertical="center" wrapText="1"/>
    </xf>
    <xf numFmtId="0" fontId="14" fillId="2" borderId="1" xfId="50" applyFont="1" applyFill="1" applyBorder="1" applyAlignment="1">
      <alignment horizontal="left" vertical="center" wrapText="1"/>
    </xf>
    <xf numFmtId="0" fontId="17" fillId="2" borderId="1" xfId="0" applyFont="1" applyFill="1" applyBorder="1" applyAlignment="1">
      <alignment horizontal="center" vertical="center" wrapText="1"/>
    </xf>
    <xf numFmtId="0" fontId="18" fillId="0" borderId="1" xfId="0" applyFont="1" applyFill="1" applyBorder="1" applyAlignment="1">
      <alignment horizontal="center" vertical="center"/>
    </xf>
    <xf numFmtId="0" fontId="13" fillId="2" borderId="1" xfId="50" applyFont="1" applyFill="1" applyBorder="1" applyAlignment="1">
      <alignment horizontal="center" vertical="center" wrapText="1"/>
    </xf>
    <xf numFmtId="0" fontId="15" fillId="0" borderId="1" xfId="50" applyFont="1" applyFill="1" applyBorder="1" applyAlignment="1" applyProtection="1">
      <alignment horizontal="center" vertical="center" wrapText="1"/>
    </xf>
    <xf numFmtId="0" fontId="15" fillId="0" borderId="1" xfId="51" applyFont="1" applyFill="1" applyBorder="1" applyAlignment="1" applyProtection="1">
      <alignment horizontal="left" vertical="center" wrapText="1"/>
    </xf>
    <xf numFmtId="176" fontId="15" fillId="0" borderId="1" xfId="52" applyNumberFormat="1" applyFont="1" applyFill="1" applyBorder="1" applyAlignment="1" applyProtection="1">
      <alignment horizontal="center" vertical="center" wrapText="1"/>
    </xf>
    <xf numFmtId="0" fontId="15" fillId="0" borderId="1" xfId="52" applyFont="1" applyFill="1" applyBorder="1" applyAlignment="1" applyProtection="1">
      <alignment horizontal="left" vertical="center" wrapText="1"/>
    </xf>
    <xf numFmtId="176" fontId="17" fillId="0" borderId="1" xfId="0" applyNumberFormat="1" applyFont="1" applyFill="1" applyBorder="1" applyAlignment="1">
      <alignment horizontal="center" vertical="center" wrapText="1"/>
    </xf>
    <xf numFmtId="0" fontId="19" fillId="0" borderId="1" xfId="0" applyFont="1" applyFill="1" applyBorder="1" applyAlignment="1">
      <alignment horizontal="left" vertical="center" wrapText="1"/>
    </xf>
    <xf numFmtId="0" fontId="13" fillId="0" borderId="1" xfId="50" applyNumberFormat="1" applyFont="1" applyFill="1" applyBorder="1" applyAlignment="1">
      <alignment horizontal="center" vertical="center" wrapText="1"/>
    </xf>
    <xf numFmtId="176" fontId="14" fillId="0" borderId="1" xfId="0" applyNumberFormat="1" applyFont="1" applyFill="1" applyBorder="1" applyAlignment="1">
      <alignment horizontal="center" vertical="center" wrapText="1"/>
    </xf>
    <xf numFmtId="0" fontId="17" fillId="2" borderId="1" xfId="50" applyFont="1" applyFill="1" applyBorder="1" applyAlignment="1">
      <alignment horizontal="left" vertical="center" wrapText="1"/>
    </xf>
    <xf numFmtId="0" fontId="20"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49" fontId="21" fillId="0" borderId="1" xfId="0" applyNumberFormat="1" applyFont="1" applyFill="1" applyBorder="1" applyAlignment="1">
      <alignment horizontal="left" vertical="center" wrapText="1"/>
    </xf>
    <xf numFmtId="0" fontId="14" fillId="0" borderId="1" xfId="50" applyNumberFormat="1" applyFont="1" applyFill="1" applyBorder="1" applyAlignment="1">
      <alignment horizontal="center" vertical="center" wrapText="1"/>
    </xf>
    <xf numFmtId="0" fontId="17" fillId="2" borderId="1"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0" fillId="0" borderId="1" xfId="0" applyBorder="1">
      <alignment vertical="center"/>
    </xf>
    <xf numFmtId="0" fontId="22" fillId="0" borderId="1" xfId="0" applyFont="1" applyBorder="1">
      <alignment vertical="center"/>
    </xf>
    <xf numFmtId="0" fontId="22" fillId="0" borderId="1" xfId="0" applyFont="1" applyBorder="1" applyAlignment="1">
      <alignment horizontal="center" vertical="center"/>
    </xf>
    <xf numFmtId="0" fontId="16" fillId="0" borderId="1" xfId="50" applyFont="1" applyFill="1" applyBorder="1" applyAlignment="1">
      <alignment horizontal="center" vertical="center" wrapText="1"/>
    </xf>
    <xf numFmtId="0" fontId="0" fillId="0" borderId="1" xfId="0" applyFill="1" applyBorder="1">
      <alignment vertical="center"/>
    </xf>
    <xf numFmtId="0" fontId="22"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0" fillId="0" borderId="0" xfId="0" applyFont="1" applyFill="1" applyAlignment="1">
      <alignment vertical="center"/>
    </xf>
    <xf numFmtId="0" fontId="13" fillId="0" borderId="0" xfId="0" applyFont="1">
      <alignment vertical="center"/>
    </xf>
    <xf numFmtId="0" fontId="13" fillId="0" borderId="0" xfId="0" applyFont="1" applyAlignment="1">
      <alignment horizontal="center" vertical="center" wrapText="1"/>
    </xf>
    <xf numFmtId="0" fontId="24" fillId="0" borderId="0"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Font="1" applyFill="1" applyAlignment="1">
      <alignment vertical="center" wrapText="1"/>
    </xf>
    <xf numFmtId="0" fontId="0" fillId="0" borderId="0" xfId="0" applyAlignment="1">
      <alignment vertical="center" wrapText="1"/>
    </xf>
    <xf numFmtId="0" fontId="27"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9" fillId="0" borderId="0" xfId="0" applyFont="1" applyFill="1" applyBorder="1" applyAlignment="1">
      <alignment vertical="center"/>
    </xf>
    <xf numFmtId="0" fontId="3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49" fontId="5" fillId="0" borderId="0" xfId="0" applyNumberFormat="1" applyFont="1" applyFill="1" applyAlignment="1">
      <alignment horizontal="left" vertical="center" wrapText="1"/>
    </xf>
    <xf numFmtId="0" fontId="7" fillId="0" borderId="0" xfId="0" applyFont="1" applyFill="1" applyAlignment="1">
      <alignment horizontal="center" vertical="center" wrapText="1"/>
    </xf>
    <xf numFmtId="49" fontId="31" fillId="0" borderId="1" xfId="0" applyNumberFormat="1" applyFont="1" applyFill="1" applyBorder="1" applyAlignment="1">
      <alignment horizontal="center" vertical="center" wrapText="1"/>
    </xf>
    <xf numFmtId="49" fontId="32" fillId="0" borderId="1" xfId="0" applyNumberFormat="1"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vertical="center" wrapText="1"/>
    </xf>
    <xf numFmtId="49" fontId="13" fillId="2" borderId="1" xfId="0" applyNumberFormat="1" applyFont="1" applyFill="1" applyBorder="1" applyAlignment="1">
      <alignment horizontal="left" vertical="center" wrapText="1"/>
    </xf>
    <xf numFmtId="0" fontId="17" fillId="0" borderId="1" xfId="13" applyFont="1" applyFill="1" applyBorder="1" applyAlignment="1">
      <alignment horizontal="center" vertical="center"/>
    </xf>
    <xf numFmtId="49" fontId="13" fillId="0" borderId="1" xfId="0" applyNumberFormat="1" applyFont="1" applyFill="1" applyBorder="1" applyAlignment="1">
      <alignment horizontal="center" vertical="center" wrapText="1"/>
    </xf>
    <xf numFmtId="49" fontId="13" fillId="2" borderId="1" xfId="0" applyNumberFormat="1" applyFont="1" applyFill="1" applyBorder="1" applyAlignment="1">
      <alignment horizontal="center" vertical="center" wrapText="1"/>
    </xf>
    <xf numFmtId="0" fontId="22" fillId="0" borderId="1" xfId="50" applyFont="1" applyFill="1" applyBorder="1" applyAlignment="1">
      <alignment horizontal="center" vertical="center" wrapText="1"/>
    </xf>
    <xf numFmtId="0" fontId="13" fillId="2" borderId="1" xfId="0" applyFont="1" applyFill="1" applyBorder="1" applyAlignment="1">
      <alignment vertical="center" wrapText="1"/>
    </xf>
    <xf numFmtId="0" fontId="33" fillId="0" borderId="1" xfId="0" applyFont="1" applyFill="1" applyBorder="1" applyAlignment="1">
      <alignment vertical="center"/>
    </xf>
    <xf numFmtId="49" fontId="15" fillId="0" borderId="1" xfId="0" applyNumberFormat="1" applyFont="1" applyFill="1" applyBorder="1" applyAlignment="1">
      <alignment horizontal="center" vertical="center" wrapText="1"/>
    </xf>
    <xf numFmtId="49" fontId="15" fillId="0" borderId="8" xfId="0" applyNumberFormat="1" applyFont="1" applyFill="1" applyBorder="1" applyAlignment="1">
      <alignment horizontal="center" vertical="center" wrapText="1"/>
    </xf>
    <xf numFmtId="0" fontId="15" fillId="0" borderId="1" xfId="50" applyFont="1" applyFill="1" applyBorder="1" applyAlignment="1">
      <alignment horizontal="center" vertical="center" wrapText="1"/>
    </xf>
    <xf numFmtId="0" fontId="22" fillId="0" borderId="1" xfId="0" applyFont="1" applyFill="1" applyBorder="1" applyAlignment="1">
      <alignment vertical="center" wrapText="1"/>
    </xf>
    <xf numFmtId="0" fontId="14" fillId="2" borderId="1" xfId="51" applyFont="1" applyFill="1" applyBorder="1" applyAlignment="1" applyProtection="1">
      <alignment horizontal="center" vertical="center" wrapText="1"/>
    </xf>
    <xf numFmtId="0" fontId="20" fillId="0" borderId="1" xfId="0" applyFont="1" applyFill="1" applyBorder="1" applyAlignment="1">
      <alignment vertical="center"/>
    </xf>
    <xf numFmtId="0" fontId="17" fillId="0" borderId="1" xfId="0" applyFont="1" applyFill="1" applyBorder="1" applyAlignment="1">
      <alignment horizontal="center" vertical="center"/>
    </xf>
    <xf numFmtId="0" fontId="0" fillId="0" borderId="1" xfId="0" applyFont="1" applyFill="1" applyBorder="1" applyAlignment="1">
      <alignment vertical="center"/>
    </xf>
    <xf numFmtId="0" fontId="22" fillId="0" borderId="1" xfId="0" applyFont="1" applyFill="1" applyBorder="1" applyAlignment="1">
      <alignment horizontal="center" vertical="center"/>
    </xf>
    <xf numFmtId="0" fontId="22" fillId="2" borderId="1" xfId="0" applyFont="1" applyFill="1" applyBorder="1" applyAlignment="1">
      <alignment horizontal="center" vertical="center" wrapText="1"/>
    </xf>
    <xf numFmtId="0" fontId="22" fillId="2" borderId="1" xfId="0" applyFont="1" applyFill="1" applyBorder="1" applyAlignment="1">
      <alignment horizontal="left" vertical="center" wrapText="1"/>
    </xf>
    <xf numFmtId="0" fontId="22" fillId="0" borderId="1" xfId="0" applyFont="1" applyBorder="1" applyAlignment="1">
      <alignment horizontal="center" vertical="center" wrapText="1"/>
    </xf>
    <xf numFmtId="0" fontId="17" fillId="2" borderId="1" xfId="13" applyFont="1" applyFill="1" applyBorder="1" applyAlignment="1">
      <alignment horizontal="center" vertical="center" wrapText="1"/>
    </xf>
    <xf numFmtId="0" fontId="17" fillId="2" borderId="1" xfId="13" applyFont="1" applyFill="1" applyBorder="1" applyAlignment="1">
      <alignment horizontal="left" vertical="center" wrapText="1"/>
    </xf>
    <xf numFmtId="0" fontId="17" fillId="2" borderId="1" xfId="5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176" fontId="14" fillId="2" borderId="1" xfId="0" applyNumberFormat="1" applyFont="1" applyFill="1" applyBorder="1" applyAlignment="1">
      <alignment horizontal="center" vertical="center" wrapText="1"/>
    </xf>
    <xf numFmtId="0" fontId="3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xf>
    <xf numFmtId="0" fontId="14" fillId="2" borderId="1" xfId="50" applyFont="1" applyFill="1" applyBorder="1" applyAlignment="1" applyProtection="1">
      <alignment horizontal="center" vertical="center" wrapText="1"/>
    </xf>
    <xf numFmtId="177" fontId="14" fillId="0" borderId="1" xfId="0" applyNumberFormat="1" applyFont="1" applyBorder="1" applyAlignment="1">
      <alignment horizontal="left" vertical="center" wrapText="1"/>
    </xf>
    <xf numFmtId="0" fontId="14" fillId="0" borderId="1" xfId="0" applyFont="1" applyBorder="1" applyAlignment="1">
      <alignment horizontal="center" vertical="center" wrapText="1"/>
    </xf>
    <xf numFmtId="0" fontId="22" fillId="0" borderId="1" xfId="0" applyFont="1" applyBorder="1" applyAlignment="1">
      <alignment horizontal="left" vertical="center" wrapText="1"/>
    </xf>
    <xf numFmtId="177" fontId="17" fillId="0" borderId="1" xfId="13"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49" fontId="13" fillId="0" borderId="1" xfId="0" applyNumberFormat="1" applyFont="1" applyFill="1" applyBorder="1" applyAlignment="1">
      <alignment horizontal="left" vertical="center" wrapText="1"/>
    </xf>
    <xf numFmtId="0" fontId="35" fillId="0" borderId="1" xfId="50" applyFont="1" applyFill="1" applyBorder="1" applyAlignment="1">
      <alignment horizontal="left" vertical="center" wrapText="1"/>
    </xf>
    <xf numFmtId="0" fontId="0" fillId="0" borderId="1" xfId="0" applyFont="1" applyFill="1" applyBorder="1" applyAlignment="1">
      <alignment horizontal="center" vertical="center"/>
    </xf>
    <xf numFmtId="0" fontId="14" fillId="0" borderId="1" xfId="51" applyFont="1" applyFill="1" applyBorder="1" applyAlignment="1" applyProtection="1">
      <alignment horizontal="center" vertical="center" wrapText="1"/>
    </xf>
    <xf numFmtId="177" fontId="14" fillId="0" borderId="1" xfId="0" applyNumberFormat="1" applyFont="1" applyFill="1" applyBorder="1" applyAlignment="1">
      <alignment horizontal="center" vertical="center" wrapText="1"/>
    </xf>
    <xf numFmtId="0" fontId="35" fillId="0" borderId="5" xfId="50" applyFont="1" applyFill="1" applyBorder="1" applyAlignment="1">
      <alignment horizontal="left" vertical="center" wrapText="1"/>
    </xf>
    <xf numFmtId="0" fontId="13" fillId="2" borderId="1" xfId="0"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left" vertical="center" wrapText="1"/>
    </xf>
    <xf numFmtId="177" fontId="14" fillId="0" borderId="1" xfId="0" applyNumberFormat="1" applyFont="1" applyFill="1" applyBorder="1" applyAlignment="1">
      <alignment horizontal="left" vertical="center" wrapText="1"/>
    </xf>
    <xf numFmtId="0" fontId="36"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37" fillId="0" borderId="1" xfId="0" applyFont="1" applyFill="1" applyBorder="1" applyAlignment="1">
      <alignment vertical="center"/>
    </xf>
    <xf numFmtId="0" fontId="14" fillId="0" borderId="1" xfId="0" applyFont="1" applyBorder="1" applyAlignment="1">
      <alignment horizontal="center" vertical="center"/>
    </xf>
    <xf numFmtId="0" fontId="13" fillId="0" borderId="1" xfId="0" applyFont="1" applyBorder="1">
      <alignment vertical="center"/>
    </xf>
    <xf numFmtId="0" fontId="14" fillId="0" borderId="2" xfId="0" applyFont="1" applyFill="1" applyBorder="1" applyAlignment="1">
      <alignment horizontal="center" vertical="center" wrapText="1"/>
    </xf>
    <xf numFmtId="49" fontId="38" fillId="0" borderId="1" xfId="0" applyNumberFormat="1" applyFont="1" applyFill="1" applyBorder="1" applyAlignment="1">
      <alignment horizontal="center" vertical="center" wrapText="1"/>
    </xf>
    <xf numFmtId="0" fontId="38" fillId="0" borderId="1" xfId="0" applyFont="1" applyFill="1" applyBorder="1" applyAlignment="1">
      <alignment horizontal="left" vertical="center" wrapText="1"/>
    </xf>
    <xf numFmtId="0" fontId="39" fillId="0" borderId="1" xfId="0" applyFont="1" applyFill="1" applyBorder="1" applyAlignment="1">
      <alignment vertical="center" wrapText="1"/>
    </xf>
    <xf numFmtId="0" fontId="40"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7" fillId="0" borderId="1" xfId="13" applyFont="1" applyFill="1" applyBorder="1" applyAlignment="1">
      <alignment horizontal="left" vertical="center" wrapText="1"/>
    </xf>
    <xf numFmtId="0" fontId="17" fillId="0" borderId="1" xfId="13" applyFont="1" applyFill="1" applyBorder="1" applyAlignment="1">
      <alignment horizontal="center" vertical="center" wrapText="1"/>
    </xf>
    <xf numFmtId="0" fontId="0" fillId="0" borderId="1" xfId="0" applyFont="1" applyFill="1" applyBorder="1" applyAlignment="1">
      <alignment vertical="center" wrapText="1"/>
    </xf>
    <xf numFmtId="0" fontId="13" fillId="2" borderId="1" xfId="0" applyFont="1" applyFill="1" applyBorder="1" applyAlignment="1">
      <alignment horizontal="left" vertical="center" wrapText="1"/>
    </xf>
    <xf numFmtId="49" fontId="10" fillId="0" borderId="1" xfId="0" applyNumberFormat="1" applyFont="1" applyFill="1" applyBorder="1" applyAlignment="1">
      <alignment horizontal="center" vertical="center" wrapText="1"/>
    </xf>
    <xf numFmtId="0" fontId="10" fillId="0" borderId="1" xfId="51" applyFont="1" applyFill="1" applyBorder="1" applyAlignment="1" applyProtection="1">
      <alignment horizontal="left" vertical="center" wrapText="1"/>
    </xf>
    <xf numFmtId="0" fontId="10" fillId="0" borderId="1" xfId="0" applyFont="1" applyFill="1" applyBorder="1" applyAlignment="1">
      <alignment horizontal="center" vertical="center"/>
    </xf>
    <xf numFmtId="0" fontId="10" fillId="0" borderId="1" xfId="51" applyFont="1" applyFill="1" applyBorder="1" applyAlignment="1" applyProtection="1">
      <alignment horizontal="center" vertical="center" wrapText="1"/>
    </xf>
    <xf numFmtId="176" fontId="22" fillId="2" borderId="1" xfId="0" applyNumberFormat="1" applyFont="1" applyFill="1" applyBorder="1" applyAlignment="1">
      <alignment horizontal="center" vertical="center" wrapText="1"/>
    </xf>
    <xf numFmtId="176" fontId="22" fillId="2" borderId="1" xfId="0" applyNumberFormat="1" applyFont="1" applyFill="1" applyBorder="1" applyAlignment="1">
      <alignment horizontal="left" vertical="center" wrapText="1"/>
    </xf>
    <xf numFmtId="0" fontId="15" fillId="0" borderId="1" xfId="0" applyFont="1" applyFill="1" applyBorder="1" applyAlignment="1">
      <alignment horizontal="center" vertical="center"/>
    </xf>
    <xf numFmtId="49" fontId="29" fillId="0" borderId="1" xfId="0" applyNumberFormat="1" applyFont="1" applyFill="1" applyBorder="1" applyAlignment="1">
      <alignment horizontal="center" vertical="center" wrapText="1"/>
    </xf>
    <xf numFmtId="49" fontId="15" fillId="0" borderId="1" xfId="0" applyNumberFormat="1" applyFont="1" applyFill="1" applyBorder="1" applyAlignment="1">
      <alignment horizontal="left" vertical="center" wrapText="1"/>
    </xf>
    <xf numFmtId="0" fontId="0" fillId="0" borderId="1" xfId="0" applyFill="1" applyBorder="1" applyAlignment="1">
      <alignment vertical="center" wrapText="1"/>
    </xf>
    <xf numFmtId="176" fontId="22" fillId="0" borderId="1" xfId="0" applyNumberFormat="1" applyFont="1" applyFill="1" applyBorder="1" applyAlignment="1">
      <alignment horizontal="left" vertical="center" wrapText="1"/>
    </xf>
    <xf numFmtId="0" fontId="38" fillId="0" borderId="1" xfId="0" applyFont="1" applyFill="1" applyBorder="1" applyAlignment="1">
      <alignment horizontal="center" vertical="center" wrapText="1"/>
    </xf>
    <xf numFmtId="0" fontId="41" fillId="0" borderId="1"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39" fillId="0" borderId="1" xfId="0" applyFont="1" applyFill="1" applyBorder="1" applyAlignment="1">
      <alignment horizontal="center" vertical="center" wrapText="1"/>
    </xf>
    <xf numFmtId="0" fontId="22" fillId="0" borderId="3" xfId="50" applyFont="1" applyFill="1" applyBorder="1" applyAlignment="1">
      <alignment horizontal="left" vertical="center" wrapText="1"/>
    </xf>
    <xf numFmtId="0" fontId="0" fillId="0" borderId="1" xfId="50" applyFont="1" applyFill="1" applyBorder="1" applyAlignment="1">
      <alignment horizontal="center" vertical="center" wrapText="1"/>
    </xf>
    <xf numFmtId="0" fontId="10" fillId="0" borderId="1" xfId="0" applyFont="1" applyFill="1" applyBorder="1" applyAlignment="1">
      <alignment horizontal="left" vertical="center" wrapText="1"/>
    </xf>
    <xf numFmtId="0" fontId="22" fillId="2" borderId="1" xfId="0" applyFont="1" applyFill="1" applyBorder="1" applyAlignment="1">
      <alignment horizontal="center" vertical="center"/>
    </xf>
    <xf numFmtId="0" fontId="15" fillId="0" borderId="1" xfId="0" applyNumberFormat="1" applyFont="1" applyFill="1" applyBorder="1" applyAlignment="1">
      <alignment horizontal="center" vertical="center" wrapText="1"/>
    </xf>
    <xf numFmtId="0" fontId="29" fillId="0" borderId="1" xfId="0" applyFont="1" applyFill="1" applyBorder="1" applyAlignment="1">
      <alignment horizontal="center" vertical="center"/>
    </xf>
    <xf numFmtId="49" fontId="26" fillId="0" borderId="1" xfId="0" applyNumberFormat="1" applyFont="1" applyFill="1" applyBorder="1" applyAlignment="1">
      <alignment horizontal="center" vertical="center" wrapText="1"/>
    </xf>
    <xf numFmtId="0" fontId="14" fillId="0" borderId="1" xfId="50" applyFont="1" applyFill="1" applyBorder="1" applyAlignment="1" applyProtection="1">
      <alignment horizontal="left" vertical="center" wrapText="1"/>
    </xf>
    <xf numFmtId="49" fontId="22" fillId="0" borderId="1" xfId="0" applyNumberFormat="1" applyFont="1" applyFill="1" applyBorder="1" applyAlignment="1">
      <alignment horizontal="center" vertical="center" wrapText="1"/>
    </xf>
    <xf numFmtId="49" fontId="22" fillId="0" borderId="1" xfId="0" applyNumberFormat="1" applyFont="1" applyFill="1" applyBorder="1" applyAlignment="1">
      <alignment horizontal="left" vertical="center" wrapText="1"/>
    </xf>
    <xf numFmtId="0" fontId="15" fillId="0" borderId="1" xfId="0" applyFont="1" applyFill="1" applyBorder="1" applyAlignment="1">
      <alignment horizontal="left" vertical="center" wrapText="1"/>
    </xf>
    <xf numFmtId="0" fontId="0"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xf>
    <xf numFmtId="0" fontId="13" fillId="0" borderId="0" xfId="0" applyFont="1" applyFill="1" applyBorder="1" applyAlignment="1">
      <alignment horizontal="center" vertical="center" wrapText="1"/>
    </xf>
    <xf numFmtId="0" fontId="22" fillId="0" borderId="0" xfId="0" applyFont="1" applyFill="1" applyBorder="1" applyAlignment="1">
      <alignment vertical="center"/>
    </xf>
    <xf numFmtId="0" fontId="25" fillId="0" borderId="0" xfId="0" applyFont="1" applyAlignment="1">
      <alignment horizontal="center" vertical="center" wrapText="1"/>
    </xf>
    <xf numFmtId="0" fontId="43" fillId="0" borderId="0" xfId="0" applyFont="1" applyFill="1" applyBorder="1" applyAlignment="1">
      <alignment horizontal="center" vertical="center" wrapText="1"/>
    </xf>
    <xf numFmtId="0" fontId="20" fillId="0" borderId="0" xfId="0" applyFont="1" applyFill="1" applyAlignment="1">
      <alignment vertical="center"/>
    </xf>
    <xf numFmtId="0" fontId="13"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0" borderId="0" xfId="0" applyFont="1" applyFill="1" applyAlignment="1">
      <alignment horizontal="left" vertical="center"/>
    </xf>
    <xf numFmtId="0" fontId="44" fillId="0" borderId="0" xfId="0" applyFont="1" applyFill="1" applyAlignment="1">
      <alignment horizontal="left" vertical="center"/>
    </xf>
    <xf numFmtId="0" fontId="44" fillId="0" borderId="0" xfId="0" applyFont="1" applyFill="1" applyAlignment="1">
      <alignment horizontal="left" vertical="center" wrapText="1"/>
    </xf>
    <xf numFmtId="0" fontId="7" fillId="0" borderId="0" xfId="0" applyFont="1" applyFill="1" applyBorder="1" applyAlignment="1">
      <alignment horizontal="left" vertical="center" wrapText="1"/>
    </xf>
    <xf numFmtId="0" fontId="9" fillId="0" borderId="1" xfId="0" applyFont="1" applyFill="1" applyBorder="1" applyAlignment="1">
      <alignment horizontal="left" vertical="center" wrapText="1"/>
    </xf>
    <xf numFmtId="0" fontId="14" fillId="0" borderId="2" xfId="0" applyNumberFormat="1" applyFont="1" applyFill="1" applyBorder="1" applyAlignment="1">
      <alignment horizontal="center" vertical="center" wrapText="1"/>
    </xf>
    <xf numFmtId="0" fontId="14" fillId="0" borderId="2"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Border="1" applyAlignment="1">
      <alignment horizontal="center" vertical="center"/>
    </xf>
    <xf numFmtId="0" fontId="14" fillId="2" borderId="1" xfId="0" applyFont="1" applyFill="1" applyBorder="1" applyAlignment="1">
      <alignment horizontal="center" vertical="center"/>
    </xf>
    <xf numFmtId="0" fontId="14" fillId="2" borderId="1" xfId="0" applyNumberFormat="1" applyFont="1" applyFill="1" applyBorder="1" applyAlignment="1">
      <alignment horizontal="center" vertical="center" wrapText="1"/>
    </xf>
    <xf numFmtId="0" fontId="14" fillId="2" borderId="1" xfId="50" applyFont="1" applyFill="1" applyBorder="1" applyAlignment="1" applyProtection="1">
      <alignment horizontal="left" vertical="center" wrapText="1"/>
    </xf>
    <xf numFmtId="0" fontId="13" fillId="0" borderId="5" xfId="0" applyFont="1" applyFill="1" applyBorder="1" applyAlignment="1">
      <alignment horizontal="center" vertical="center" wrapText="1"/>
    </xf>
    <xf numFmtId="0" fontId="13" fillId="0" borderId="5" xfId="50" applyFont="1" applyFill="1" applyBorder="1" applyAlignment="1">
      <alignment horizontal="center" vertical="center" wrapText="1"/>
    </xf>
    <xf numFmtId="49" fontId="14" fillId="0" borderId="5" xfId="0" applyNumberFormat="1"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5" xfId="0" applyFont="1" applyFill="1" applyBorder="1" applyAlignment="1">
      <alignment horizontal="left" vertical="center" wrapText="1"/>
    </xf>
    <xf numFmtId="0" fontId="14" fillId="0" borderId="1" xfId="0" applyNumberFormat="1" applyFont="1" applyFill="1" applyBorder="1" applyAlignment="1" applyProtection="1">
      <alignment horizontal="center" vertical="center" wrapText="1"/>
      <protection locked="0"/>
    </xf>
    <xf numFmtId="0" fontId="14" fillId="0" borderId="1" xfId="0" applyNumberFormat="1" applyFont="1" applyFill="1" applyBorder="1" applyAlignment="1" applyProtection="1">
      <alignment horizontal="left" vertical="center" wrapText="1"/>
      <protection locked="0"/>
    </xf>
    <xf numFmtId="0" fontId="14" fillId="0" borderId="1" xfId="0" applyFont="1" applyFill="1" applyBorder="1" applyAlignment="1" applyProtection="1">
      <alignment horizontal="left" vertical="center" wrapText="1"/>
      <protection locked="0"/>
    </xf>
    <xf numFmtId="0" fontId="14" fillId="2" borderId="1" xfId="50" applyNumberFormat="1" applyFont="1" applyFill="1" applyBorder="1" applyAlignment="1">
      <alignment horizontal="left" vertical="center" wrapText="1"/>
    </xf>
    <xf numFmtId="0" fontId="14" fillId="0" borderId="1" xfId="51" applyFont="1" applyFill="1" applyBorder="1" applyAlignment="1" applyProtection="1">
      <alignment horizontal="left" vertical="center" wrapText="1"/>
    </xf>
    <xf numFmtId="0" fontId="17" fillId="0" borderId="5" xfId="0" applyFont="1" applyFill="1" applyBorder="1" applyAlignment="1">
      <alignment horizontal="center" vertical="center"/>
    </xf>
    <xf numFmtId="0" fontId="17" fillId="0" borderId="1" xfId="52" applyFont="1" applyFill="1" applyBorder="1" applyAlignment="1" applyProtection="1">
      <alignment horizontal="center" vertical="center"/>
    </xf>
    <xf numFmtId="0" fontId="17" fillId="0" borderId="1" xfId="52" applyFont="1" applyFill="1" applyBorder="1" applyAlignment="1" applyProtection="1">
      <alignment horizontal="center" vertical="center" wrapText="1"/>
    </xf>
    <xf numFmtId="0" fontId="22" fillId="0" borderId="1" xfId="0" applyFont="1" applyFill="1" applyBorder="1" applyAlignment="1">
      <alignment vertical="center"/>
    </xf>
    <xf numFmtId="0" fontId="13" fillId="0" borderId="8" xfId="0" applyFont="1" applyFill="1" applyBorder="1" applyAlignment="1">
      <alignment horizontal="center" vertical="center" wrapText="1"/>
    </xf>
    <xf numFmtId="0" fontId="14" fillId="0" borderId="5" xfId="50" applyFont="1" applyFill="1" applyBorder="1" applyAlignment="1">
      <alignment horizontal="center" vertical="center" wrapText="1"/>
    </xf>
    <xf numFmtId="0" fontId="14" fillId="0" borderId="1" xfId="0" applyNumberFormat="1" applyFont="1" applyFill="1" applyBorder="1" applyAlignment="1">
      <alignment horizontal="left" vertical="center" wrapText="1"/>
    </xf>
    <xf numFmtId="176" fontId="22" fillId="0" borderId="1" xfId="0" applyNumberFormat="1" applyFont="1" applyFill="1" applyBorder="1" applyAlignment="1">
      <alignment horizontal="center" vertical="center" wrapText="1"/>
    </xf>
    <xf numFmtId="0" fontId="15" fillId="0" borderId="9" xfId="0" applyNumberFormat="1" applyFont="1" applyFill="1" applyBorder="1" applyAlignment="1">
      <alignment horizontal="center" vertical="center" wrapText="1"/>
    </xf>
    <xf numFmtId="0" fontId="17" fillId="0" borderId="1" xfId="50" applyFont="1" applyFill="1" applyBorder="1" applyAlignment="1">
      <alignment horizontal="justify" vertical="center" wrapText="1"/>
    </xf>
    <xf numFmtId="0" fontId="17" fillId="0" borderId="1" xfId="50" applyFont="1" applyFill="1" applyBorder="1" applyAlignment="1">
      <alignment horizontal="left" vertical="center" wrapText="1"/>
    </xf>
    <xf numFmtId="0" fontId="15" fillId="0" borderId="1" xfId="0" applyFont="1" applyBorder="1" applyAlignment="1">
      <alignment horizontal="center" vertical="center" wrapText="1"/>
    </xf>
    <xf numFmtId="0" fontId="15" fillId="0" borderId="1" xfId="50" applyFont="1" applyFill="1" applyBorder="1" applyAlignment="1">
      <alignment horizontal="left" vertical="center" wrapText="1"/>
    </xf>
    <xf numFmtId="0" fontId="45" fillId="0" borderId="1"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1" xfId="0" applyFont="1" applyBorder="1" applyAlignment="1">
      <alignment horizontal="left" vertical="center" wrapText="1"/>
    </xf>
    <xf numFmtId="0" fontId="17" fillId="0" borderId="1" xfId="52" applyNumberFormat="1" applyFont="1" applyFill="1" applyBorder="1" applyAlignment="1" applyProtection="1">
      <alignment horizontal="center" vertical="center"/>
    </xf>
    <xf numFmtId="176" fontId="17" fillId="0" borderId="1" xfId="52" applyNumberFormat="1" applyFont="1" applyFill="1" applyBorder="1" applyAlignment="1" applyProtection="1">
      <alignment horizontal="center" vertical="center"/>
    </xf>
    <xf numFmtId="0" fontId="22" fillId="2" borderId="1" xfId="0" applyFont="1" applyFill="1" applyBorder="1" applyAlignment="1">
      <alignment horizontal="left" vertical="center"/>
    </xf>
    <xf numFmtId="0" fontId="32" fillId="0" borderId="1"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14" fillId="0" borderId="3" xfId="0" applyFont="1" applyFill="1" applyBorder="1" applyAlignment="1">
      <alignment horizontal="left" vertical="center" wrapText="1"/>
    </xf>
    <xf numFmtId="49" fontId="17" fillId="0" borderId="1" xfId="13" applyNumberFormat="1" applyFont="1" applyFill="1" applyBorder="1" applyAlignment="1">
      <alignment horizontal="center" vertical="center" wrapText="1"/>
    </xf>
    <xf numFmtId="0" fontId="22" fillId="0" borderId="3" xfId="0" applyFont="1" applyFill="1" applyBorder="1" applyAlignment="1">
      <alignment horizontal="left" vertical="center" wrapText="1"/>
    </xf>
    <xf numFmtId="0" fontId="22" fillId="0" borderId="1" xfId="0" applyFont="1" applyFill="1" applyBorder="1" applyAlignment="1">
      <alignment horizontal="left" vertical="center"/>
    </xf>
    <xf numFmtId="0" fontId="13" fillId="2" borderId="1" xfId="50" applyFont="1" applyFill="1" applyBorder="1" applyAlignment="1">
      <alignment horizontal="left" vertical="center" wrapText="1"/>
    </xf>
    <xf numFmtId="0" fontId="39" fillId="0" borderId="1" xfId="50" applyFont="1" applyFill="1" applyBorder="1" applyAlignment="1">
      <alignment horizontal="center" vertical="center" wrapText="1"/>
    </xf>
    <xf numFmtId="0" fontId="20" fillId="0" borderId="1" xfId="0" applyFont="1" applyFill="1" applyBorder="1" applyAlignment="1">
      <alignment horizontal="center" vertical="center"/>
    </xf>
    <xf numFmtId="49" fontId="6" fillId="0" borderId="1" xfId="0" applyNumberFormat="1" applyFont="1" applyFill="1" applyBorder="1" applyAlignment="1">
      <alignment horizontal="center" vertical="center" wrapText="1"/>
    </xf>
    <xf numFmtId="0" fontId="46" fillId="0" borderId="1" xfId="50" applyFont="1" applyFill="1" applyBorder="1" applyAlignment="1">
      <alignment horizontal="center" vertical="center" wrapText="1"/>
    </xf>
    <xf numFmtId="0" fontId="13" fillId="2" borderId="3" xfId="50" applyFont="1" applyFill="1" applyBorder="1" applyAlignment="1">
      <alignment horizontal="left" vertical="center" wrapText="1"/>
    </xf>
    <xf numFmtId="0" fontId="0" fillId="0" borderId="1" xfId="0" applyBorder="1" applyAlignment="1">
      <alignment horizontal="center" vertical="center"/>
    </xf>
    <xf numFmtId="0" fontId="39" fillId="0" borderId="1" xfId="0" applyNumberFormat="1" applyFont="1" applyFill="1" applyBorder="1" applyAlignment="1">
      <alignment horizontal="center" vertical="center" wrapText="1"/>
    </xf>
    <xf numFmtId="49" fontId="40" fillId="0" borderId="1" xfId="0" applyNumberFormat="1" applyFont="1" applyFill="1" applyBorder="1" applyAlignment="1">
      <alignment horizontal="center" vertical="center" wrapText="1"/>
    </xf>
    <xf numFmtId="0" fontId="20" fillId="0" borderId="1" xfId="0" applyFont="1" applyFill="1" applyBorder="1" applyAlignment="1" applyProtection="1">
      <alignment horizontal="center" vertical="center" wrapText="1"/>
      <protection locked="0"/>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1" xfId="50" applyFont="1" applyFill="1" applyBorder="1" applyAlignment="1">
      <alignment horizontal="center" vertical="center" wrapText="1"/>
    </xf>
    <xf numFmtId="0" fontId="40" fillId="0" borderId="0" xfId="0" applyFont="1" applyFill="1" applyBorder="1" applyAlignment="1">
      <alignment horizontal="center" vertical="center"/>
    </xf>
    <xf numFmtId="0" fontId="22" fillId="0" borderId="1" xfId="50" applyFont="1" applyFill="1" applyBorder="1" applyAlignment="1">
      <alignment horizontal="left" vertical="center" wrapText="1"/>
    </xf>
    <xf numFmtId="0" fontId="17" fillId="0" borderId="1" xfId="50" applyFont="1" applyFill="1" applyBorder="1" applyAlignment="1">
      <alignment horizontal="center" vertical="center" wrapText="1"/>
    </xf>
    <xf numFmtId="0" fontId="22" fillId="2" borderId="1" xfId="0" applyFont="1" applyFill="1" applyBorder="1">
      <alignment vertical="center"/>
    </xf>
    <xf numFmtId="0" fontId="23" fillId="2" borderId="1"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22" fillId="0" borderId="1" xfId="0" applyFont="1" applyFill="1" applyBorder="1" applyAlignment="1" applyProtection="1">
      <alignment horizontal="center" vertical="center" wrapText="1"/>
      <protection locked="0"/>
    </xf>
    <xf numFmtId="0" fontId="0" fillId="0" borderId="1" xfId="0" applyFont="1" applyFill="1" applyBorder="1" applyAlignment="1" applyProtection="1">
      <alignment horizontal="center" vertical="center" wrapText="1"/>
      <protection locked="0"/>
    </xf>
    <xf numFmtId="0" fontId="17" fillId="2" borderId="1" xfId="50" applyFont="1" applyFill="1" applyBorder="1" applyAlignment="1">
      <alignment horizontal="justify" vertical="center" wrapText="1"/>
    </xf>
    <xf numFmtId="0" fontId="25" fillId="2" borderId="1" xfId="0" applyFont="1" applyFill="1" applyBorder="1" applyAlignment="1">
      <alignment horizontal="center" vertical="center" wrapText="1"/>
    </xf>
    <xf numFmtId="49" fontId="14" fillId="2" borderId="1" xfId="0" applyNumberFormat="1" applyFont="1" applyFill="1" applyBorder="1" applyAlignment="1">
      <alignment horizontal="left" vertical="center" wrapText="1"/>
    </xf>
    <xf numFmtId="0" fontId="31" fillId="2" borderId="0" xfId="0" applyFont="1" applyFill="1" applyBorder="1" applyAlignment="1">
      <alignment horizontal="center" vertical="center" wrapText="1"/>
    </xf>
    <xf numFmtId="0" fontId="14" fillId="0" borderId="1" xfId="52" applyNumberFormat="1" applyFont="1" applyFill="1" applyBorder="1" applyAlignment="1" applyProtection="1">
      <alignment horizontal="center" vertical="center" wrapText="1"/>
      <protection locked="0"/>
    </xf>
    <xf numFmtId="0" fontId="14" fillId="0" borderId="1" xfId="52" applyFont="1" applyFill="1" applyBorder="1" applyAlignment="1" applyProtection="1">
      <alignment horizontal="left" vertical="center" wrapText="1"/>
    </xf>
    <xf numFmtId="0" fontId="14" fillId="0" borderId="1" xfId="52" applyFont="1" applyFill="1" applyBorder="1" applyAlignment="1" applyProtection="1">
      <alignment horizontal="center" vertical="center" wrapText="1"/>
    </xf>
    <xf numFmtId="0" fontId="0" fillId="0" borderId="0" xfId="0" applyFont="1" applyFill="1" applyBorder="1" applyAlignment="1">
      <alignment vertical="center"/>
    </xf>
    <xf numFmtId="0" fontId="47" fillId="0" borderId="0" xfId="0" applyFont="1" applyFill="1" applyAlignment="1">
      <alignment vertical="center"/>
    </xf>
    <xf numFmtId="0" fontId="48" fillId="0" borderId="0" xfId="0" applyFont="1" applyFill="1" applyAlignment="1">
      <alignment vertical="center"/>
    </xf>
    <xf numFmtId="0" fontId="49" fillId="0" borderId="0" xfId="0" applyFont="1" applyFill="1" applyAlignment="1">
      <alignment vertical="center"/>
    </xf>
    <xf numFmtId="0" fontId="50" fillId="0" borderId="0" xfId="0" applyFont="1" applyFill="1" applyBorder="1" applyAlignment="1">
      <alignment vertical="center" wrapText="1"/>
    </xf>
    <xf numFmtId="0" fontId="0" fillId="0" borderId="0" xfId="0" applyFont="1" applyFill="1" applyBorder="1" applyAlignment="1">
      <alignment vertical="center" wrapText="1"/>
    </xf>
    <xf numFmtId="0" fontId="51" fillId="0" borderId="0" xfId="0" applyFont="1" applyFill="1" applyAlignment="1">
      <alignment horizontal="center" vertical="center" wrapText="1"/>
    </xf>
    <xf numFmtId="0" fontId="20" fillId="0" borderId="0" xfId="0" applyFont="1" applyFill="1" applyBorder="1" applyAlignment="1">
      <alignment horizontal="right" vertical="center"/>
    </xf>
    <xf numFmtId="0" fontId="20" fillId="0" borderId="0" xfId="0" applyFont="1" applyFill="1" applyBorder="1" applyAlignment="1">
      <alignment horizontal="right" vertical="center" wrapText="1"/>
    </xf>
    <xf numFmtId="0" fontId="47" fillId="0" borderId="0" xfId="0" applyFont="1" applyFill="1" applyBorder="1" applyAlignment="1">
      <alignment vertical="center" wrapText="1"/>
    </xf>
    <xf numFmtId="0" fontId="20" fillId="0" borderId="0" xfId="0" applyFont="1" applyFill="1" applyAlignment="1">
      <alignment horizontal="right" vertical="center" wrapText="1"/>
    </xf>
    <xf numFmtId="0" fontId="52" fillId="0" borderId="1"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 xfId="0" applyFont="1" applyFill="1" applyBorder="1" applyAlignment="1">
      <alignment horizontal="center" vertical="center"/>
    </xf>
    <xf numFmtId="0" fontId="54" fillId="0" borderId="11" xfId="0" applyFont="1" applyFill="1" applyBorder="1" applyAlignment="1">
      <alignment horizontal="center" vertical="center" wrapText="1"/>
    </xf>
    <xf numFmtId="0" fontId="54" fillId="0" borderId="12" xfId="0" applyFont="1" applyFill="1" applyBorder="1" applyAlignment="1">
      <alignment horizontal="center" vertical="center" wrapText="1"/>
    </xf>
    <xf numFmtId="0" fontId="54" fillId="0" borderId="13"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55" fillId="0" borderId="2" xfId="0" applyFont="1" applyFill="1" applyBorder="1" applyAlignment="1">
      <alignment horizontal="center" vertical="center" wrapText="1"/>
    </xf>
    <xf numFmtId="0" fontId="56" fillId="0" borderId="1"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55" fillId="0" borderId="14" xfId="0" applyFont="1" applyFill="1" applyBorder="1" applyAlignment="1">
      <alignment horizontal="center" vertical="center" wrapText="1"/>
    </xf>
    <xf numFmtId="0" fontId="54" fillId="0" borderId="1" xfId="0" applyFont="1" applyFill="1" applyBorder="1" applyAlignment="1">
      <alignment horizontal="center" vertical="center" wrapText="1"/>
    </xf>
    <xf numFmtId="0" fontId="17" fillId="0" borderId="1" xfId="0" applyFont="1" applyFill="1" applyBorder="1" applyAlignment="1">
      <alignment vertical="center" wrapText="1"/>
    </xf>
    <xf numFmtId="0" fontId="17" fillId="0" borderId="1" xfId="0" applyFont="1" applyFill="1" applyBorder="1" applyAlignment="1">
      <alignment vertical="center"/>
    </xf>
    <xf numFmtId="0" fontId="17" fillId="0" borderId="14" xfId="0" applyFont="1" applyFill="1" applyBorder="1" applyAlignment="1">
      <alignment horizontal="center" vertical="center" wrapText="1"/>
    </xf>
    <xf numFmtId="0" fontId="56" fillId="0" borderId="1" xfId="0" applyFont="1" applyFill="1" applyBorder="1" applyAlignment="1">
      <alignment horizontal="center" vertical="center"/>
    </xf>
    <xf numFmtId="0" fontId="17" fillId="0" borderId="5" xfId="0" applyFont="1" applyFill="1" applyBorder="1" applyAlignment="1">
      <alignment horizontal="center" vertical="center" wrapText="1"/>
    </xf>
    <xf numFmtId="0" fontId="17" fillId="0" borderId="14" xfId="0" applyFont="1" applyFill="1" applyBorder="1" applyAlignment="1">
      <alignment horizontal="center" vertical="center"/>
    </xf>
    <xf numFmtId="0" fontId="55" fillId="0" borderId="5" xfId="0" applyFont="1" applyFill="1" applyBorder="1" applyAlignment="1">
      <alignment horizontal="center" vertical="center" wrapText="1"/>
    </xf>
    <xf numFmtId="0" fontId="17" fillId="0" borderId="2" xfId="0" applyFont="1" applyFill="1" applyBorder="1" applyAlignment="1">
      <alignment vertical="center" wrapText="1"/>
    </xf>
    <xf numFmtId="0" fontId="14" fillId="0" borderId="1" xfId="0" applyFont="1" applyFill="1" applyBorder="1" applyAlignment="1">
      <alignment vertical="center"/>
    </xf>
    <xf numFmtId="0" fontId="17" fillId="0" borderId="2" xfId="0" applyFont="1" applyFill="1" applyBorder="1" applyAlignment="1">
      <alignment horizontal="left" vertical="center"/>
    </xf>
    <xf numFmtId="0" fontId="54" fillId="0" borderId="5"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55" fillId="0" borderId="1" xfId="0" applyFont="1" applyFill="1" applyBorder="1" applyAlignment="1">
      <alignment vertical="center" wrapText="1"/>
    </xf>
    <xf numFmtId="0" fontId="55" fillId="0" borderId="2" xfId="0" applyFont="1" applyFill="1" applyBorder="1" applyAlignment="1">
      <alignment vertical="center" wrapText="1"/>
    </xf>
    <xf numFmtId="0" fontId="55" fillId="0" borderId="1" xfId="0" applyFont="1" applyFill="1" applyBorder="1" applyAlignment="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3" xfId="50"/>
    <cellStyle name="常规 2" xfId="51"/>
    <cellStyle name="常规 4" xfId="52"/>
  </cellStyles>
  <dxfs count="2">
    <dxf>
      <font>
        <b val="0"/>
        <i val="0"/>
        <strike val="0"/>
        <sz val="11"/>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15"/>
  <sheetViews>
    <sheetView zoomScale="115" zoomScaleNormal="115" workbookViewId="0">
      <selection activeCell="A6" sqref="A6:C6"/>
    </sheetView>
  </sheetViews>
  <sheetFormatPr defaultColWidth="9" defaultRowHeight="14.25"/>
  <cols>
    <col min="1" max="1" width="3.875" style="276" customWidth="1"/>
    <col min="2" max="2" width="14.125" style="280" customWidth="1"/>
    <col min="3" max="3" width="26.3" style="281" customWidth="1"/>
    <col min="4" max="4" width="5.875" style="281" customWidth="1"/>
    <col min="5" max="6" width="8.8" style="281" customWidth="1"/>
    <col min="7" max="7" width="8.625" style="281" customWidth="1"/>
    <col min="8" max="8" width="5.625" style="281" customWidth="1"/>
    <col min="9" max="9" width="5.125" style="281" customWidth="1"/>
    <col min="10" max="16384" width="9" style="276"/>
  </cols>
  <sheetData>
    <row r="1" s="276" customFormat="1" ht="24" customHeight="1" spans="1:9">
      <c r="A1" s="197" t="s">
        <v>0</v>
      </c>
      <c r="B1" s="198"/>
      <c r="C1" s="281"/>
      <c r="D1" s="281"/>
      <c r="E1" s="281"/>
      <c r="F1" s="281"/>
      <c r="G1" s="281"/>
      <c r="H1" s="281"/>
      <c r="I1" s="281"/>
    </row>
    <row r="2" s="276" customFormat="1" ht="51" customHeight="1" spans="1:9">
      <c r="A2" s="282" t="s">
        <v>1</v>
      </c>
      <c r="B2" s="282"/>
      <c r="C2" s="282"/>
      <c r="D2" s="282"/>
      <c r="E2" s="282"/>
      <c r="F2" s="282"/>
      <c r="G2" s="282"/>
      <c r="H2" s="282"/>
      <c r="I2" s="282"/>
    </row>
    <row r="3" s="276" customFormat="1" ht="22" customHeight="1" spans="1:9">
      <c r="A3" s="283"/>
      <c r="B3" s="284"/>
      <c r="C3" s="284"/>
      <c r="D3" s="284"/>
      <c r="E3" s="285"/>
      <c r="F3" s="286" t="s">
        <v>2</v>
      </c>
      <c r="G3" s="286"/>
      <c r="H3" s="286"/>
      <c r="I3" s="286"/>
    </row>
    <row r="4" s="277" customFormat="1" ht="30" customHeight="1" spans="1:9">
      <c r="A4" s="287" t="s">
        <v>3</v>
      </c>
      <c r="B4" s="288" t="s">
        <v>4</v>
      </c>
      <c r="C4" s="287" t="s">
        <v>5</v>
      </c>
      <c r="D4" s="289" t="s">
        <v>6</v>
      </c>
      <c r="E4" s="290" t="s">
        <v>7</v>
      </c>
      <c r="F4" s="290"/>
      <c r="G4" s="290"/>
      <c r="H4" s="290"/>
      <c r="I4" s="70" t="s">
        <v>8</v>
      </c>
    </row>
    <row r="5" s="278" customFormat="1" ht="30" customHeight="1" spans="1:9">
      <c r="A5" s="287"/>
      <c r="B5" s="288"/>
      <c r="C5" s="287"/>
      <c r="D5" s="289"/>
      <c r="E5" s="19" t="s">
        <v>9</v>
      </c>
      <c r="F5" s="19" t="s">
        <v>10</v>
      </c>
      <c r="G5" s="19" t="s">
        <v>11</v>
      </c>
      <c r="H5" s="19" t="s">
        <v>12</v>
      </c>
      <c r="I5" s="71"/>
    </row>
    <row r="6" s="278" customFormat="1" ht="30" customHeight="1" spans="1:9">
      <c r="A6" s="291" t="s">
        <v>13</v>
      </c>
      <c r="B6" s="292"/>
      <c r="C6" s="293"/>
      <c r="D6" s="294">
        <f t="shared" ref="D6:H6" si="0">D7+D34+D51+D76+D80+D110</f>
        <v>489</v>
      </c>
      <c r="E6" s="294">
        <f t="shared" si="0"/>
        <v>51309.9</v>
      </c>
      <c r="F6" s="294">
        <f t="shared" si="0"/>
        <v>24391</v>
      </c>
      <c r="G6" s="294">
        <f t="shared" si="0"/>
        <v>18214</v>
      </c>
      <c r="H6" s="294">
        <f t="shared" si="0"/>
        <v>8704.9</v>
      </c>
      <c r="I6" s="311"/>
    </row>
    <row r="7" s="278" customFormat="1" ht="30" customHeight="1" spans="1:9">
      <c r="A7" s="295" t="s">
        <v>14</v>
      </c>
      <c r="B7" s="296" t="s">
        <v>15</v>
      </c>
      <c r="C7" s="296"/>
      <c r="D7" s="297">
        <f t="shared" ref="D7:H7" si="1">D8+D15+D20+D28</f>
        <v>226</v>
      </c>
      <c r="E7" s="297">
        <f t="shared" si="1"/>
        <v>32079</v>
      </c>
      <c r="F7" s="297">
        <f t="shared" si="1"/>
        <v>16279</v>
      </c>
      <c r="G7" s="297">
        <f t="shared" si="1"/>
        <v>15270</v>
      </c>
      <c r="H7" s="297">
        <f t="shared" si="1"/>
        <v>530</v>
      </c>
      <c r="I7" s="311"/>
    </row>
    <row r="8" s="278" customFormat="1" ht="30" customHeight="1" spans="1:9">
      <c r="A8" s="298"/>
      <c r="B8" s="49" t="s">
        <v>16</v>
      </c>
      <c r="C8" s="299" t="s">
        <v>17</v>
      </c>
      <c r="D8" s="297">
        <f t="shared" ref="D8:H8" si="2">SUM(D9:D14)</f>
        <v>65</v>
      </c>
      <c r="E8" s="297">
        <f t="shared" si="2"/>
        <v>10206</v>
      </c>
      <c r="F8" s="297">
        <f t="shared" si="2"/>
        <v>6165</v>
      </c>
      <c r="G8" s="297">
        <f t="shared" si="2"/>
        <v>3511</v>
      </c>
      <c r="H8" s="297">
        <f t="shared" si="2"/>
        <v>530</v>
      </c>
      <c r="I8" s="311"/>
    </row>
    <row r="9" s="279" customFormat="1" ht="19" customHeight="1" spans="1:9">
      <c r="A9" s="298"/>
      <c r="B9" s="49"/>
      <c r="C9" s="300" t="s">
        <v>18</v>
      </c>
      <c r="D9" s="301">
        <v>44</v>
      </c>
      <c r="E9" s="301">
        <v>5158</v>
      </c>
      <c r="F9" s="301">
        <v>3597</v>
      </c>
      <c r="G9" s="301">
        <v>1561</v>
      </c>
      <c r="H9" s="301"/>
      <c r="I9" s="301"/>
    </row>
    <row r="10" s="279" customFormat="1" ht="19" customHeight="1" spans="1:9">
      <c r="A10" s="298"/>
      <c r="B10" s="49"/>
      <c r="C10" s="300" t="s">
        <v>19</v>
      </c>
      <c r="D10" s="301">
        <v>10</v>
      </c>
      <c r="E10" s="301">
        <v>2626</v>
      </c>
      <c r="F10" s="301">
        <v>676</v>
      </c>
      <c r="G10" s="301">
        <v>1950</v>
      </c>
      <c r="H10" s="301"/>
      <c r="I10" s="301"/>
    </row>
    <row r="11" s="279" customFormat="1" ht="19" customHeight="1" spans="1:9">
      <c r="A11" s="298"/>
      <c r="B11" s="49"/>
      <c r="C11" s="300" t="s">
        <v>20</v>
      </c>
      <c r="D11" s="301">
        <v>1</v>
      </c>
      <c r="E11" s="301">
        <v>380</v>
      </c>
      <c r="F11" s="301">
        <v>380</v>
      </c>
      <c r="G11" s="301"/>
      <c r="H11" s="301"/>
      <c r="I11" s="301"/>
    </row>
    <row r="12" s="279" customFormat="1" ht="19" customHeight="1" spans="1:9">
      <c r="A12" s="298"/>
      <c r="B12" s="49"/>
      <c r="C12" s="300" t="s">
        <v>21</v>
      </c>
      <c r="D12" s="301">
        <v>2</v>
      </c>
      <c r="E12" s="301">
        <v>170</v>
      </c>
      <c r="F12" s="301">
        <v>170</v>
      </c>
      <c r="G12" s="301"/>
      <c r="H12" s="301"/>
      <c r="I12" s="301"/>
    </row>
    <row r="13" s="279" customFormat="1" ht="19" customHeight="1" spans="1:9">
      <c r="A13" s="298"/>
      <c r="B13" s="49"/>
      <c r="C13" s="300" t="s">
        <v>22</v>
      </c>
      <c r="D13" s="301">
        <v>6</v>
      </c>
      <c r="E13" s="301">
        <v>1478</v>
      </c>
      <c r="F13" s="301">
        <v>948</v>
      </c>
      <c r="G13" s="301"/>
      <c r="H13" s="301">
        <v>530</v>
      </c>
      <c r="I13" s="301"/>
    </row>
    <row r="14" s="279" customFormat="1" ht="19" customHeight="1" spans="1:9">
      <c r="A14" s="298"/>
      <c r="B14" s="49"/>
      <c r="C14" s="300" t="s">
        <v>23</v>
      </c>
      <c r="D14" s="301">
        <v>2</v>
      </c>
      <c r="E14" s="301">
        <v>394</v>
      </c>
      <c r="F14" s="301">
        <v>394</v>
      </c>
      <c r="G14" s="301"/>
      <c r="H14" s="301"/>
      <c r="I14" s="301"/>
    </row>
    <row r="15" s="279" customFormat="1" ht="19" customHeight="1" spans="1:9">
      <c r="A15" s="298"/>
      <c r="B15" s="302" t="s">
        <v>24</v>
      </c>
      <c r="C15" s="299" t="s">
        <v>17</v>
      </c>
      <c r="D15" s="303">
        <f t="shared" ref="D15:G15" si="3">D16+D17+D18+D19</f>
        <v>20</v>
      </c>
      <c r="E15" s="303">
        <f t="shared" si="3"/>
        <v>2298</v>
      </c>
      <c r="F15" s="303">
        <f t="shared" si="3"/>
        <v>1633</v>
      </c>
      <c r="G15" s="303">
        <f t="shared" si="3"/>
        <v>665</v>
      </c>
      <c r="H15" s="301"/>
      <c r="I15" s="301"/>
    </row>
    <row r="16" s="279" customFormat="1" ht="19" customHeight="1" spans="1:9">
      <c r="A16" s="298"/>
      <c r="B16" s="302"/>
      <c r="C16" s="300" t="s">
        <v>25</v>
      </c>
      <c r="D16" s="301">
        <v>6</v>
      </c>
      <c r="E16" s="301">
        <v>218</v>
      </c>
      <c r="F16" s="301">
        <v>20</v>
      </c>
      <c r="G16" s="301">
        <v>198</v>
      </c>
      <c r="H16" s="301"/>
      <c r="I16" s="301"/>
    </row>
    <row r="17" s="279" customFormat="1" ht="19" customHeight="1" spans="1:9">
      <c r="A17" s="298"/>
      <c r="B17" s="302"/>
      <c r="C17" s="301" t="s">
        <v>26</v>
      </c>
      <c r="D17" s="301">
        <v>10</v>
      </c>
      <c r="E17" s="301">
        <v>1510</v>
      </c>
      <c r="F17" s="301">
        <v>1393</v>
      </c>
      <c r="G17" s="301">
        <v>117</v>
      </c>
      <c r="H17" s="301"/>
      <c r="I17" s="301"/>
    </row>
    <row r="18" s="279" customFormat="1" ht="19" customHeight="1" spans="1:9">
      <c r="A18" s="298"/>
      <c r="B18" s="302"/>
      <c r="C18" s="300" t="s">
        <v>27</v>
      </c>
      <c r="D18" s="301">
        <v>2</v>
      </c>
      <c r="E18" s="301">
        <v>220</v>
      </c>
      <c r="F18" s="301">
        <v>220</v>
      </c>
      <c r="G18" s="301"/>
      <c r="H18" s="301"/>
      <c r="I18" s="301"/>
    </row>
    <row r="19" s="279" customFormat="1" ht="19" customHeight="1" spans="1:9">
      <c r="A19" s="298"/>
      <c r="B19" s="304"/>
      <c r="C19" s="300" t="s">
        <v>28</v>
      </c>
      <c r="D19" s="301">
        <v>2</v>
      </c>
      <c r="E19" s="301">
        <v>350</v>
      </c>
      <c r="F19" s="301"/>
      <c r="G19" s="301">
        <v>350</v>
      </c>
      <c r="H19" s="301"/>
      <c r="I19" s="301"/>
    </row>
    <row r="20" s="279" customFormat="1" ht="19" customHeight="1" spans="1:9">
      <c r="A20" s="298"/>
      <c r="B20" s="305" t="s">
        <v>29</v>
      </c>
      <c r="C20" s="299" t="s">
        <v>17</v>
      </c>
      <c r="D20" s="303">
        <f t="shared" ref="D20:G20" si="4">D21+D22</f>
        <v>137</v>
      </c>
      <c r="E20" s="303">
        <f t="shared" si="4"/>
        <v>18748</v>
      </c>
      <c r="F20" s="303">
        <f t="shared" si="4"/>
        <v>7654</v>
      </c>
      <c r="G20" s="303">
        <f t="shared" si="4"/>
        <v>11094</v>
      </c>
      <c r="H20" s="301"/>
      <c r="I20" s="301"/>
    </row>
    <row r="21" s="279" customFormat="1" ht="19" customHeight="1" spans="1:9">
      <c r="A21" s="298"/>
      <c r="B21" s="305"/>
      <c r="C21" s="300" t="s">
        <v>30</v>
      </c>
      <c r="D21" s="301">
        <v>134</v>
      </c>
      <c r="E21" s="301">
        <v>18553</v>
      </c>
      <c r="F21" s="301">
        <v>7484</v>
      </c>
      <c r="G21" s="301">
        <v>11069</v>
      </c>
      <c r="H21" s="301"/>
      <c r="I21" s="301"/>
    </row>
    <row r="22" s="279" customFormat="1" ht="19" customHeight="1" spans="1:9">
      <c r="A22" s="298"/>
      <c r="B22" s="220"/>
      <c r="C22" s="301" t="s">
        <v>31</v>
      </c>
      <c r="D22" s="301">
        <v>3</v>
      </c>
      <c r="E22" s="301">
        <v>195</v>
      </c>
      <c r="F22" s="301">
        <v>170</v>
      </c>
      <c r="G22" s="301">
        <v>25</v>
      </c>
      <c r="H22" s="301"/>
      <c r="I22" s="301"/>
    </row>
    <row r="23" s="279" customFormat="1" ht="19" customHeight="1" spans="1:9">
      <c r="A23" s="298"/>
      <c r="B23" s="305" t="s">
        <v>32</v>
      </c>
      <c r="C23" s="299" t="s">
        <v>17</v>
      </c>
      <c r="D23" s="301"/>
      <c r="E23" s="301"/>
      <c r="F23" s="301"/>
      <c r="G23" s="301"/>
      <c r="H23" s="301"/>
      <c r="I23" s="301"/>
    </row>
    <row r="24" s="279" customFormat="1" ht="19" customHeight="1" spans="1:9">
      <c r="A24" s="298"/>
      <c r="B24" s="305"/>
      <c r="C24" s="301" t="s">
        <v>33</v>
      </c>
      <c r="D24" s="301"/>
      <c r="E24" s="301"/>
      <c r="F24" s="301"/>
      <c r="G24" s="301"/>
      <c r="H24" s="301"/>
      <c r="I24" s="301"/>
    </row>
    <row r="25" s="279" customFormat="1" ht="19" customHeight="1" spans="1:9">
      <c r="A25" s="298"/>
      <c r="B25" s="305"/>
      <c r="C25" s="301" t="s">
        <v>34</v>
      </c>
      <c r="D25" s="301"/>
      <c r="E25" s="301"/>
      <c r="F25" s="301"/>
      <c r="G25" s="301"/>
      <c r="H25" s="301"/>
      <c r="I25" s="301"/>
    </row>
    <row r="26" s="279" customFormat="1" ht="19" customHeight="1" spans="1:9">
      <c r="A26" s="298"/>
      <c r="B26" s="305"/>
      <c r="C26" s="301" t="s">
        <v>35</v>
      </c>
      <c r="D26" s="301"/>
      <c r="E26" s="301"/>
      <c r="F26" s="301"/>
      <c r="G26" s="301"/>
      <c r="H26" s="301"/>
      <c r="I26" s="301"/>
    </row>
    <row r="27" s="279" customFormat="1" ht="19" customHeight="1" spans="1:9">
      <c r="A27" s="298"/>
      <c r="B27" s="220"/>
      <c r="C27" s="301" t="s">
        <v>36</v>
      </c>
      <c r="D27" s="301"/>
      <c r="E27" s="301"/>
      <c r="F27" s="301"/>
      <c r="G27" s="301"/>
      <c r="H27" s="301"/>
      <c r="I27" s="301"/>
    </row>
    <row r="28" s="279" customFormat="1" ht="19" customHeight="1" spans="1:9">
      <c r="A28" s="298"/>
      <c r="B28" s="305" t="s">
        <v>37</v>
      </c>
      <c r="C28" s="299" t="s">
        <v>17</v>
      </c>
      <c r="D28" s="303">
        <f t="shared" ref="D28:F28" si="5">D29+D33</f>
        <v>4</v>
      </c>
      <c r="E28" s="303">
        <f t="shared" si="5"/>
        <v>827</v>
      </c>
      <c r="F28" s="303">
        <f t="shared" si="5"/>
        <v>827</v>
      </c>
      <c r="G28" s="301"/>
      <c r="H28" s="301"/>
      <c r="I28" s="301"/>
    </row>
    <row r="29" s="279" customFormat="1" ht="19" customHeight="1" spans="1:9">
      <c r="A29" s="298"/>
      <c r="B29" s="305"/>
      <c r="C29" s="300" t="s">
        <v>38</v>
      </c>
      <c r="D29" s="301">
        <v>1</v>
      </c>
      <c r="E29" s="301">
        <v>657</v>
      </c>
      <c r="F29" s="301">
        <v>657</v>
      </c>
      <c r="G29" s="301"/>
      <c r="H29" s="301"/>
      <c r="I29" s="301"/>
    </row>
    <row r="30" s="279" customFormat="1" ht="19" customHeight="1" spans="1:9">
      <c r="A30" s="298"/>
      <c r="B30" s="305"/>
      <c r="C30" s="300" t="s">
        <v>39</v>
      </c>
      <c r="D30" s="301"/>
      <c r="E30" s="301"/>
      <c r="F30" s="301"/>
      <c r="G30" s="301"/>
      <c r="H30" s="301"/>
      <c r="I30" s="301"/>
    </row>
    <row r="31" s="279" customFormat="1" ht="19" customHeight="1" spans="1:9">
      <c r="A31" s="298"/>
      <c r="B31" s="305"/>
      <c r="C31" s="300" t="s">
        <v>40</v>
      </c>
      <c r="D31" s="301"/>
      <c r="E31" s="301"/>
      <c r="F31" s="301"/>
      <c r="G31" s="301"/>
      <c r="H31" s="301"/>
      <c r="I31" s="301"/>
    </row>
    <row r="32" s="279" customFormat="1" ht="19" customHeight="1" spans="1:9">
      <c r="A32" s="298"/>
      <c r="B32" s="305"/>
      <c r="C32" s="300" t="s">
        <v>41</v>
      </c>
      <c r="D32" s="301"/>
      <c r="E32" s="301"/>
      <c r="F32" s="301"/>
      <c r="G32" s="301"/>
      <c r="H32" s="301"/>
      <c r="I32" s="301"/>
    </row>
    <row r="33" s="279" customFormat="1" ht="19" customHeight="1" spans="1:9">
      <c r="A33" s="306"/>
      <c r="B33" s="305"/>
      <c r="C33" s="307" t="s">
        <v>42</v>
      </c>
      <c r="D33" s="301">
        <v>3</v>
      </c>
      <c r="E33" s="301">
        <v>170</v>
      </c>
      <c r="F33" s="301">
        <v>170</v>
      </c>
      <c r="G33" s="301"/>
      <c r="H33" s="301"/>
      <c r="I33" s="301"/>
    </row>
    <row r="34" s="279" customFormat="1" ht="19" customHeight="1" spans="1:9">
      <c r="A34" s="298" t="s">
        <v>43</v>
      </c>
      <c r="B34" s="296" t="s">
        <v>15</v>
      </c>
      <c r="C34" s="296"/>
      <c r="D34" s="303">
        <f t="shared" ref="D34:F34" si="6">D35+D38+D42+D49</f>
        <v>7</v>
      </c>
      <c r="E34" s="303">
        <f t="shared" si="6"/>
        <v>899.8</v>
      </c>
      <c r="F34" s="303">
        <f t="shared" si="6"/>
        <v>395</v>
      </c>
      <c r="G34" s="303"/>
      <c r="H34" s="303">
        <f>H35+H38+H42+H49</f>
        <v>504.8</v>
      </c>
      <c r="I34" s="301"/>
    </row>
    <row r="35" s="279" customFormat="1" ht="19" customHeight="1" spans="1:9">
      <c r="A35" s="298"/>
      <c r="B35" s="298" t="s">
        <v>44</v>
      </c>
      <c r="C35" s="299" t="s">
        <v>17</v>
      </c>
      <c r="D35" s="303">
        <f t="shared" ref="D35:F35" si="7">D36</f>
        <v>1</v>
      </c>
      <c r="E35" s="303">
        <f t="shared" si="7"/>
        <v>60</v>
      </c>
      <c r="F35" s="303">
        <f t="shared" si="7"/>
        <v>60</v>
      </c>
      <c r="G35" s="301"/>
      <c r="H35" s="301"/>
      <c r="I35" s="301"/>
    </row>
    <row r="36" s="279" customFormat="1" ht="19" customHeight="1" spans="1:9">
      <c r="A36" s="298"/>
      <c r="B36" s="298"/>
      <c r="C36" s="300" t="s">
        <v>45</v>
      </c>
      <c r="D36" s="301">
        <v>1</v>
      </c>
      <c r="E36" s="301">
        <v>60</v>
      </c>
      <c r="F36" s="301">
        <v>60</v>
      </c>
      <c r="G36" s="301"/>
      <c r="H36" s="301"/>
      <c r="I36" s="301"/>
    </row>
    <row r="37" s="279" customFormat="1" ht="19" customHeight="1" spans="1:9">
      <c r="A37" s="298"/>
      <c r="B37" s="306"/>
      <c r="C37" s="300" t="s">
        <v>46</v>
      </c>
      <c r="D37" s="301"/>
      <c r="E37" s="301"/>
      <c r="F37" s="301"/>
      <c r="G37" s="301"/>
      <c r="H37" s="301"/>
      <c r="I37" s="301"/>
    </row>
    <row r="38" s="279" customFormat="1" ht="19" customHeight="1" spans="1:9">
      <c r="A38" s="298"/>
      <c r="B38" s="298" t="s">
        <v>47</v>
      </c>
      <c r="C38" s="299" t="s">
        <v>17</v>
      </c>
      <c r="D38" s="303">
        <f t="shared" ref="D38:F38" si="8">D39+D40</f>
        <v>2</v>
      </c>
      <c r="E38" s="303">
        <f t="shared" si="8"/>
        <v>140</v>
      </c>
      <c r="F38" s="303">
        <f t="shared" si="8"/>
        <v>140</v>
      </c>
      <c r="G38" s="301"/>
      <c r="H38" s="301"/>
      <c r="I38" s="301"/>
    </row>
    <row r="39" s="279" customFormat="1" ht="19" customHeight="1" spans="1:9">
      <c r="A39" s="298"/>
      <c r="B39" s="298"/>
      <c r="C39" s="300" t="s">
        <v>48</v>
      </c>
      <c r="D39" s="301">
        <v>1</v>
      </c>
      <c r="E39" s="301">
        <v>80</v>
      </c>
      <c r="F39" s="301">
        <v>80</v>
      </c>
      <c r="G39" s="301"/>
      <c r="H39" s="301"/>
      <c r="I39" s="301"/>
    </row>
    <row r="40" s="279" customFormat="1" ht="19" customHeight="1" spans="1:9">
      <c r="A40" s="298"/>
      <c r="B40" s="298"/>
      <c r="C40" s="300" t="s">
        <v>49</v>
      </c>
      <c r="D40" s="301">
        <v>1</v>
      </c>
      <c r="E40" s="301">
        <v>60</v>
      </c>
      <c r="F40" s="301">
        <v>60</v>
      </c>
      <c r="G40" s="301"/>
      <c r="H40" s="301"/>
      <c r="I40" s="301"/>
    </row>
    <row r="41" s="279" customFormat="1" ht="19" customHeight="1" spans="1:9">
      <c r="A41" s="298"/>
      <c r="B41" s="306"/>
      <c r="C41" s="300" t="s">
        <v>50</v>
      </c>
      <c r="D41" s="301"/>
      <c r="E41" s="301"/>
      <c r="F41" s="301"/>
      <c r="G41" s="301"/>
      <c r="H41" s="301"/>
      <c r="I41" s="301"/>
    </row>
    <row r="42" s="279" customFormat="1" ht="19" customHeight="1" spans="1:9">
      <c r="A42" s="298"/>
      <c r="B42" s="298" t="s">
        <v>51</v>
      </c>
      <c r="C42" s="299" t="s">
        <v>17</v>
      </c>
      <c r="D42" s="303">
        <f t="shared" ref="D42:F42" si="9">D43</f>
        <v>1</v>
      </c>
      <c r="E42" s="303">
        <f t="shared" si="9"/>
        <v>35</v>
      </c>
      <c r="F42" s="303">
        <f t="shared" si="9"/>
        <v>35</v>
      </c>
      <c r="G42" s="301"/>
      <c r="H42" s="301"/>
      <c r="I42" s="301"/>
    </row>
    <row r="43" s="279" customFormat="1" ht="19" customHeight="1" spans="1:9">
      <c r="A43" s="298"/>
      <c r="B43" s="298"/>
      <c r="C43" s="300" t="s">
        <v>52</v>
      </c>
      <c r="D43" s="301">
        <v>1</v>
      </c>
      <c r="E43" s="301">
        <v>35</v>
      </c>
      <c r="F43" s="301">
        <v>35</v>
      </c>
      <c r="G43" s="301"/>
      <c r="H43" s="301"/>
      <c r="I43" s="301"/>
    </row>
    <row r="44" s="279" customFormat="1" ht="19" customHeight="1" spans="1:9">
      <c r="A44" s="298"/>
      <c r="B44" s="306"/>
      <c r="C44" s="308" t="s">
        <v>53</v>
      </c>
      <c r="D44" s="301"/>
      <c r="E44" s="301"/>
      <c r="F44" s="301"/>
      <c r="G44" s="301"/>
      <c r="H44" s="301"/>
      <c r="I44" s="301"/>
    </row>
    <row r="45" s="279" customFormat="1" ht="19" customHeight="1" spans="1:9">
      <c r="A45" s="298"/>
      <c r="B45" s="298" t="s">
        <v>54</v>
      </c>
      <c r="C45" s="299" t="s">
        <v>17</v>
      </c>
      <c r="D45" s="301"/>
      <c r="E45" s="301"/>
      <c r="F45" s="301"/>
      <c r="G45" s="301"/>
      <c r="H45" s="301"/>
      <c r="I45" s="301"/>
    </row>
    <row r="46" s="279" customFormat="1" ht="19" customHeight="1" spans="1:9">
      <c r="A46" s="298"/>
      <c r="B46" s="298"/>
      <c r="C46" s="308" t="s">
        <v>55</v>
      </c>
      <c r="D46" s="301"/>
      <c r="E46" s="301"/>
      <c r="F46" s="301"/>
      <c r="G46" s="301"/>
      <c r="H46" s="301"/>
      <c r="I46" s="301"/>
    </row>
    <row r="47" s="279" customFormat="1" ht="19" customHeight="1" spans="1:9">
      <c r="A47" s="298"/>
      <c r="B47" s="298"/>
      <c r="C47" s="308" t="s">
        <v>56</v>
      </c>
      <c r="D47" s="301"/>
      <c r="E47" s="301"/>
      <c r="F47" s="301"/>
      <c r="G47" s="301"/>
      <c r="H47" s="301"/>
      <c r="I47" s="301"/>
    </row>
    <row r="48" s="279" customFormat="1" ht="19" customHeight="1" spans="1:9">
      <c r="A48" s="298"/>
      <c r="B48" s="306"/>
      <c r="C48" s="308" t="s">
        <v>57</v>
      </c>
      <c r="D48" s="301"/>
      <c r="E48" s="301"/>
      <c r="F48" s="301"/>
      <c r="G48" s="301"/>
      <c r="H48" s="301"/>
      <c r="I48" s="301"/>
    </row>
    <row r="49" s="279" customFormat="1" ht="19" customHeight="1" spans="1:9">
      <c r="A49" s="298"/>
      <c r="B49" s="305" t="s">
        <v>58</v>
      </c>
      <c r="C49" s="299" t="s">
        <v>17</v>
      </c>
      <c r="D49" s="303">
        <f t="shared" ref="D49:F49" si="10">D50</f>
        <v>3</v>
      </c>
      <c r="E49" s="303">
        <f t="shared" si="10"/>
        <v>664.8</v>
      </c>
      <c r="F49" s="303">
        <f t="shared" si="10"/>
        <v>160</v>
      </c>
      <c r="G49" s="303"/>
      <c r="H49" s="303">
        <f>H50</f>
        <v>504.8</v>
      </c>
      <c r="I49" s="301"/>
    </row>
    <row r="50" s="279" customFormat="1" ht="19" customHeight="1" spans="1:9">
      <c r="A50" s="306"/>
      <c r="B50" s="305"/>
      <c r="C50" s="309" t="s">
        <v>58</v>
      </c>
      <c r="D50" s="301">
        <v>3</v>
      </c>
      <c r="E50" s="301">
        <v>664.8</v>
      </c>
      <c r="F50" s="301">
        <v>160</v>
      </c>
      <c r="G50" s="301"/>
      <c r="H50" s="301">
        <v>504.8</v>
      </c>
      <c r="I50" s="301"/>
    </row>
    <row r="51" s="279" customFormat="1" ht="19" customHeight="1" spans="1:9">
      <c r="A51" s="302" t="s">
        <v>59</v>
      </c>
      <c r="B51" s="299" t="s">
        <v>15</v>
      </c>
      <c r="C51" s="299"/>
      <c r="D51" s="303">
        <f t="shared" ref="D51:H51" si="11">D52+D63+D68</f>
        <v>238</v>
      </c>
      <c r="E51" s="303">
        <f t="shared" si="11"/>
        <v>11636</v>
      </c>
      <c r="F51" s="303">
        <f t="shared" si="11"/>
        <v>6494</v>
      </c>
      <c r="G51" s="303">
        <f t="shared" si="11"/>
        <v>2944</v>
      </c>
      <c r="H51" s="303">
        <f t="shared" si="11"/>
        <v>2198</v>
      </c>
      <c r="I51" s="301"/>
    </row>
    <row r="52" s="279" customFormat="1" ht="19" customHeight="1" spans="1:9">
      <c r="A52" s="302"/>
      <c r="B52" s="298" t="s">
        <v>60</v>
      </c>
      <c r="C52" s="310" t="s">
        <v>17</v>
      </c>
      <c r="D52" s="303">
        <f t="shared" ref="D52:H52" si="12">D53+D54+D55+D56+D62</f>
        <v>210</v>
      </c>
      <c r="E52" s="303">
        <f t="shared" si="12"/>
        <v>9383</v>
      </c>
      <c r="F52" s="303">
        <f t="shared" si="12"/>
        <v>6374</v>
      </c>
      <c r="G52" s="303">
        <f t="shared" si="12"/>
        <v>2876</v>
      </c>
      <c r="H52" s="303">
        <f t="shared" si="12"/>
        <v>133</v>
      </c>
      <c r="I52" s="301"/>
    </row>
    <row r="53" s="279" customFormat="1" ht="19" customHeight="1" spans="1:9">
      <c r="A53" s="302"/>
      <c r="B53" s="298"/>
      <c r="C53" s="308" t="s">
        <v>61</v>
      </c>
      <c r="D53" s="301">
        <v>1</v>
      </c>
      <c r="E53" s="301">
        <v>500</v>
      </c>
      <c r="F53" s="301">
        <v>500</v>
      </c>
      <c r="G53" s="301"/>
      <c r="H53" s="301"/>
      <c r="I53" s="301"/>
    </row>
    <row r="54" s="279" customFormat="1" ht="29" customHeight="1" spans="1:9">
      <c r="A54" s="302"/>
      <c r="B54" s="298"/>
      <c r="C54" s="66" t="s">
        <v>62</v>
      </c>
      <c r="D54" s="301">
        <v>51</v>
      </c>
      <c r="E54" s="301">
        <v>2596</v>
      </c>
      <c r="F54" s="301">
        <v>1836</v>
      </c>
      <c r="G54" s="301">
        <v>705</v>
      </c>
      <c r="H54" s="301">
        <v>55</v>
      </c>
      <c r="I54" s="301"/>
    </row>
    <row r="55" s="279" customFormat="1" ht="19" customHeight="1" spans="1:9">
      <c r="A55" s="302"/>
      <c r="B55" s="298"/>
      <c r="C55" s="300" t="s">
        <v>63</v>
      </c>
      <c r="D55" s="301">
        <v>82</v>
      </c>
      <c r="E55" s="301">
        <v>4293</v>
      </c>
      <c r="F55" s="301">
        <v>2576</v>
      </c>
      <c r="G55" s="301">
        <v>1717</v>
      </c>
      <c r="H55" s="301"/>
      <c r="I55" s="301"/>
    </row>
    <row r="56" s="279" customFormat="1" ht="19" customHeight="1" spans="1:9">
      <c r="A56" s="302"/>
      <c r="B56" s="298"/>
      <c r="C56" s="300" t="s">
        <v>64</v>
      </c>
      <c r="D56" s="301">
        <v>59</v>
      </c>
      <c r="E56" s="301">
        <v>1510</v>
      </c>
      <c r="F56" s="301">
        <v>1215</v>
      </c>
      <c r="G56" s="301">
        <v>295</v>
      </c>
      <c r="H56" s="301"/>
      <c r="I56" s="301"/>
    </row>
    <row r="57" s="279" customFormat="1" ht="19" customHeight="1" spans="1:9">
      <c r="A57" s="302"/>
      <c r="B57" s="298"/>
      <c r="C57" s="66" t="s">
        <v>65</v>
      </c>
      <c r="D57" s="301"/>
      <c r="E57" s="301"/>
      <c r="F57" s="301"/>
      <c r="G57" s="301"/>
      <c r="H57" s="301"/>
      <c r="I57" s="301"/>
    </row>
    <row r="58" s="279" customFormat="1" ht="19" customHeight="1" spans="1:9">
      <c r="A58" s="302"/>
      <c r="B58" s="298"/>
      <c r="C58" s="66"/>
      <c r="D58" s="301"/>
      <c r="E58" s="301"/>
      <c r="F58" s="301"/>
      <c r="G58" s="301"/>
      <c r="H58" s="301"/>
      <c r="I58" s="301"/>
    </row>
    <row r="59" s="279" customFormat="1" ht="30" customHeight="1" spans="1:9">
      <c r="A59" s="302"/>
      <c r="B59" s="298"/>
      <c r="C59" s="300" t="s">
        <v>66</v>
      </c>
      <c r="D59" s="301"/>
      <c r="E59" s="301"/>
      <c r="F59" s="301"/>
      <c r="G59" s="301"/>
      <c r="H59" s="301"/>
      <c r="I59" s="301"/>
    </row>
    <row r="60" s="279" customFormat="1" ht="45" customHeight="1" spans="1:9">
      <c r="A60" s="302"/>
      <c r="B60" s="298"/>
      <c r="C60" s="127" t="s">
        <v>67</v>
      </c>
      <c r="D60" s="301"/>
      <c r="E60" s="301"/>
      <c r="F60" s="301"/>
      <c r="G60" s="301"/>
      <c r="H60" s="301"/>
      <c r="I60" s="301"/>
    </row>
    <row r="61" s="279" customFormat="1" ht="19" customHeight="1" spans="1:9">
      <c r="A61" s="302"/>
      <c r="B61" s="298"/>
      <c r="C61" s="308" t="s">
        <v>68</v>
      </c>
      <c r="D61" s="301"/>
      <c r="E61" s="301"/>
      <c r="F61" s="301"/>
      <c r="G61" s="301"/>
      <c r="H61" s="301"/>
      <c r="I61" s="301"/>
    </row>
    <row r="62" s="279" customFormat="1" ht="19" customHeight="1" spans="1:9">
      <c r="A62" s="302"/>
      <c r="B62" s="306"/>
      <c r="C62" s="308" t="s">
        <v>42</v>
      </c>
      <c r="D62" s="301">
        <v>17</v>
      </c>
      <c r="E62" s="301">
        <v>484</v>
      </c>
      <c r="F62" s="301">
        <v>247</v>
      </c>
      <c r="G62" s="301">
        <v>159</v>
      </c>
      <c r="H62" s="301">
        <v>78</v>
      </c>
      <c r="I62" s="301"/>
    </row>
    <row r="63" s="279" customFormat="1" ht="19" customHeight="1" spans="1:9">
      <c r="A63" s="302"/>
      <c r="B63" s="298" t="s">
        <v>69</v>
      </c>
      <c r="C63" s="310" t="s">
        <v>17</v>
      </c>
      <c r="D63" s="303">
        <f t="shared" ref="D63:F63" si="13">D64+D66+D67</f>
        <v>26</v>
      </c>
      <c r="E63" s="303">
        <f t="shared" si="13"/>
        <v>2185</v>
      </c>
      <c r="F63" s="303">
        <f t="shared" si="13"/>
        <v>120</v>
      </c>
      <c r="G63" s="303"/>
      <c r="H63" s="303">
        <f>H64+H66+H67</f>
        <v>2065</v>
      </c>
      <c r="I63" s="301"/>
    </row>
    <row r="64" s="279" customFormat="1" ht="19" customHeight="1" spans="1:9">
      <c r="A64" s="302"/>
      <c r="B64" s="298"/>
      <c r="C64" s="300" t="s">
        <v>70</v>
      </c>
      <c r="D64" s="301">
        <v>8</v>
      </c>
      <c r="E64" s="301">
        <v>120</v>
      </c>
      <c r="F64" s="301">
        <v>120</v>
      </c>
      <c r="G64" s="301"/>
      <c r="H64" s="301"/>
      <c r="I64" s="301"/>
    </row>
    <row r="65" s="279" customFormat="1" ht="19" customHeight="1" spans="1:9">
      <c r="A65" s="302"/>
      <c r="B65" s="298"/>
      <c r="C65" s="300" t="s">
        <v>71</v>
      </c>
      <c r="D65" s="301"/>
      <c r="E65" s="301"/>
      <c r="F65" s="301"/>
      <c r="G65" s="301"/>
      <c r="H65" s="301"/>
      <c r="I65" s="301"/>
    </row>
    <row r="66" s="279" customFormat="1" ht="19" customHeight="1" spans="1:9">
      <c r="A66" s="302"/>
      <c r="B66" s="298"/>
      <c r="C66" s="300" t="s">
        <v>72</v>
      </c>
      <c r="D66" s="301">
        <v>2</v>
      </c>
      <c r="E66" s="301">
        <v>96</v>
      </c>
      <c r="F66" s="301"/>
      <c r="G66" s="301"/>
      <c r="H66" s="301">
        <v>96</v>
      </c>
      <c r="I66" s="301"/>
    </row>
    <row r="67" s="279" customFormat="1" ht="19" customHeight="1" spans="1:9">
      <c r="A67" s="302"/>
      <c r="B67" s="306"/>
      <c r="C67" s="300" t="s">
        <v>73</v>
      </c>
      <c r="D67" s="301">
        <v>16</v>
      </c>
      <c r="E67" s="301">
        <v>1969</v>
      </c>
      <c r="F67" s="301"/>
      <c r="G67" s="301"/>
      <c r="H67" s="301">
        <v>1969</v>
      </c>
      <c r="I67" s="301"/>
    </row>
    <row r="68" s="279" customFormat="1" ht="19" customHeight="1" spans="1:9">
      <c r="A68" s="302"/>
      <c r="B68" s="298" t="s">
        <v>74</v>
      </c>
      <c r="C68" s="310" t="s">
        <v>17</v>
      </c>
      <c r="D68" s="303">
        <f t="shared" ref="D68:G68" si="14">D73</f>
        <v>2</v>
      </c>
      <c r="E68" s="303">
        <f t="shared" si="14"/>
        <v>68</v>
      </c>
      <c r="F68" s="303"/>
      <c r="G68" s="303">
        <f t="shared" si="14"/>
        <v>68</v>
      </c>
      <c r="H68" s="301"/>
      <c r="I68" s="301"/>
    </row>
    <row r="69" s="279" customFormat="1" ht="19" customHeight="1" spans="1:9">
      <c r="A69" s="302"/>
      <c r="B69" s="298"/>
      <c r="C69" s="66" t="s">
        <v>75</v>
      </c>
      <c r="D69" s="301"/>
      <c r="E69" s="301"/>
      <c r="F69" s="301"/>
      <c r="G69" s="301"/>
      <c r="H69" s="301"/>
      <c r="I69" s="301"/>
    </row>
    <row r="70" s="279" customFormat="1" ht="19" customHeight="1" spans="1:9">
      <c r="A70" s="302"/>
      <c r="B70" s="298"/>
      <c r="C70" s="66"/>
      <c r="D70" s="301"/>
      <c r="E70" s="301"/>
      <c r="F70" s="301"/>
      <c r="G70" s="301"/>
      <c r="H70" s="301"/>
      <c r="I70" s="301"/>
    </row>
    <row r="71" s="279" customFormat="1" ht="19" customHeight="1" spans="1:9">
      <c r="A71" s="302"/>
      <c r="B71" s="298"/>
      <c r="C71" s="300" t="s">
        <v>76</v>
      </c>
      <c r="D71" s="301"/>
      <c r="E71" s="301"/>
      <c r="F71" s="301"/>
      <c r="G71" s="301"/>
      <c r="H71" s="301"/>
      <c r="I71" s="301"/>
    </row>
    <row r="72" s="279" customFormat="1" ht="30" customHeight="1" spans="1:9">
      <c r="A72" s="302"/>
      <c r="B72" s="298"/>
      <c r="C72" s="300" t="s">
        <v>77</v>
      </c>
      <c r="D72" s="301"/>
      <c r="E72" s="301"/>
      <c r="F72" s="301"/>
      <c r="G72" s="301"/>
      <c r="H72" s="301"/>
      <c r="I72" s="301"/>
    </row>
    <row r="73" s="279" customFormat="1" ht="19" customHeight="1" spans="1:9">
      <c r="A73" s="302"/>
      <c r="B73" s="298"/>
      <c r="C73" s="300" t="s">
        <v>78</v>
      </c>
      <c r="D73" s="301">
        <v>2</v>
      </c>
      <c r="E73" s="301">
        <v>68</v>
      </c>
      <c r="F73" s="301"/>
      <c r="G73" s="301">
        <v>68</v>
      </c>
      <c r="H73" s="301"/>
      <c r="I73" s="301"/>
    </row>
    <row r="74" s="279" customFormat="1" ht="19" customHeight="1" spans="1:9">
      <c r="A74" s="302"/>
      <c r="B74" s="298"/>
      <c r="C74" s="300" t="s">
        <v>79</v>
      </c>
      <c r="D74" s="301"/>
      <c r="E74" s="301"/>
      <c r="F74" s="301"/>
      <c r="G74" s="301"/>
      <c r="H74" s="301"/>
      <c r="I74" s="301"/>
    </row>
    <row r="75" s="279" customFormat="1" ht="50" customHeight="1" spans="1:9">
      <c r="A75" s="304"/>
      <c r="B75" s="298"/>
      <c r="C75" s="307" t="s">
        <v>80</v>
      </c>
      <c r="D75" s="301"/>
      <c r="E75" s="301"/>
      <c r="F75" s="301"/>
      <c r="G75" s="301"/>
      <c r="H75" s="301"/>
      <c r="I75" s="301"/>
    </row>
    <row r="76" s="279" customFormat="1" ht="23" customHeight="1" spans="1:9">
      <c r="A76" s="302" t="s">
        <v>81</v>
      </c>
      <c r="B76" s="299" t="s">
        <v>15</v>
      </c>
      <c r="C76" s="299"/>
      <c r="D76" s="303">
        <f t="shared" ref="D76:F76" si="15">D78</f>
        <v>2</v>
      </c>
      <c r="E76" s="303">
        <f t="shared" si="15"/>
        <v>600</v>
      </c>
      <c r="F76" s="303">
        <f t="shared" si="15"/>
        <v>600</v>
      </c>
      <c r="G76" s="301"/>
      <c r="H76" s="301"/>
      <c r="I76" s="301"/>
    </row>
    <row r="77" s="279" customFormat="1" ht="19" customHeight="1" spans="1:9">
      <c r="A77" s="302"/>
      <c r="B77" s="114" t="s">
        <v>81</v>
      </c>
      <c r="C77" s="300" t="s">
        <v>82</v>
      </c>
      <c r="D77" s="301"/>
      <c r="E77" s="301"/>
      <c r="F77" s="301"/>
      <c r="G77" s="301"/>
      <c r="H77" s="301"/>
      <c r="I77" s="301"/>
    </row>
    <row r="78" s="279" customFormat="1" ht="19" customHeight="1" spans="1:9">
      <c r="A78" s="302"/>
      <c r="B78" s="114"/>
      <c r="C78" s="300" t="s">
        <v>83</v>
      </c>
      <c r="D78" s="301">
        <v>2</v>
      </c>
      <c r="E78" s="301">
        <v>600</v>
      </c>
      <c r="F78" s="301">
        <v>600</v>
      </c>
      <c r="G78" s="301"/>
      <c r="H78" s="301"/>
      <c r="I78" s="301"/>
    </row>
    <row r="79" s="279" customFormat="1" ht="19" customHeight="1" spans="1:9">
      <c r="A79" s="304"/>
      <c r="B79" s="114"/>
      <c r="C79" s="308" t="s">
        <v>84</v>
      </c>
      <c r="D79" s="301"/>
      <c r="E79" s="301"/>
      <c r="F79" s="301"/>
      <c r="G79" s="301"/>
      <c r="H79" s="301"/>
      <c r="I79" s="301"/>
    </row>
    <row r="80" s="279" customFormat="1" ht="19" customHeight="1" spans="1:9">
      <c r="A80" s="302" t="s">
        <v>85</v>
      </c>
      <c r="B80" s="299" t="s">
        <v>15</v>
      </c>
      <c r="C80" s="299"/>
      <c r="D80" s="303">
        <f t="shared" ref="D80:F80" si="16">D81+D83+D87+D94</f>
        <v>12</v>
      </c>
      <c r="E80" s="303">
        <f t="shared" si="16"/>
        <v>5772.1</v>
      </c>
      <c r="F80" s="303">
        <f t="shared" si="16"/>
        <v>300</v>
      </c>
      <c r="G80" s="303"/>
      <c r="H80" s="303">
        <f>H81+H83+H87+H94</f>
        <v>5472.1</v>
      </c>
      <c r="I80" s="301"/>
    </row>
    <row r="81" s="279" customFormat="1" ht="19" customHeight="1" spans="1:9">
      <c r="A81" s="302"/>
      <c r="B81" s="295" t="s">
        <v>86</v>
      </c>
      <c r="C81" s="310" t="s">
        <v>17</v>
      </c>
      <c r="D81" s="303">
        <f t="shared" ref="D81:H81" si="17">D82</f>
        <v>1</v>
      </c>
      <c r="E81" s="303">
        <f t="shared" si="17"/>
        <v>100</v>
      </c>
      <c r="F81" s="303"/>
      <c r="G81" s="303"/>
      <c r="H81" s="303">
        <f t="shared" si="17"/>
        <v>100</v>
      </c>
      <c r="I81" s="301"/>
    </row>
    <row r="82" s="279" customFormat="1" ht="19" customHeight="1" spans="1:9">
      <c r="A82" s="302"/>
      <c r="B82" s="306"/>
      <c r="C82" s="312" t="s">
        <v>87</v>
      </c>
      <c r="D82" s="301">
        <v>1</v>
      </c>
      <c r="E82" s="301">
        <v>100</v>
      </c>
      <c r="F82" s="301"/>
      <c r="G82" s="301"/>
      <c r="H82" s="301">
        <v>100</v>
      </c>
      <c r="I82" s="301"/>
    </row>
    <row r="83" s="279" customFormat="1" ht="19" customHeight="1" spans="1:9">
      <c r="A83" s="302"/>
      <c r="B83" s="298" t="s">
        <v>88</v>
      </c>
      <c r="C83" s="310" t="s">
        <v>17</v>
      </c>
      <c r="D83" s="303">
        <f t="shared" ref="D83:F83" si="18">D84+D86</f>
        <v>7</v>
      </c>
      <c r="E83" s="303">
        <f t="shared" si="18"/>
        <v>872</v>
      </c>
      <c r="F83" s="303">
        <f t="shared" si="18"/>
        <v>300</v>
      </c>
      <c r="G83" s="303"/>
      <c r="H83" s="303">
        <f>H84+H86</f>
        <v>572</v>
      </c>
      <c r="I83" s="301"/>
    </row>
    <row r="84" s="279" customFormat="1" ht="19" customHeight="1" spans="1:9">
      <c r="A84" s="302"/>
      <c r="B84" s="298"/>
      <c r="C84" s="300" t="s">
        <v>89</v>
      </c>
      <c r="D84" s="301">
        <v>1</v>
      </c>
      <c r="E84" s="301">
        <v>300</v>
      </c>
      <c r="F84" s="301">
        <v>300</v>
      </c>
      <c r="G84" s="301"/>
      <c r="H84" s="301"/>
      <c r="I84" s="301"/>
    </row>
    <row r="85" s="279" customFormat="1" ht="19" customHeight="1" spans="1:9">
      <c r="A85" s="302"/>
      <c r="B85" s="298"/>
      <c r="C85" s="300" t="s">
        <v>90</v>
      </c>
      <c r="D85" s="301"/>
      <c r="E85" s="301"/>
      <c r="F85" s="301"/>
      <c r="G85" s="301"/>
      <c r="H85" s="301"/>
      <c r="I85" s="301"/>
    </row>
    <row r="86" s="279" customFormat="1" ht="19" customHeight="1" spans="1:9">
      <c r="A86" s="302"/>
      <c r="B86" s="306"/>
      <c r="C86" s="300" t="s">
        <v>91</v>
      </c>
      <c r="D86" s="301">
        <v>6</v>
      </c>
      <c r="E86" s="301">
        <v>572</v>
      </c>
      <c r="F86" s="301"/>
      <c r="G86" s="301"/>
      <c r="H86" s="301">
        <v>572</v>
      </c>
      <c r="I86" s="301"/>
    </row>
    <row r="87" s="279" customFormat="1" ht="19" customHeight="1" spans="1:9">
      <c r="A87" s="302"/>
      <c r="B87" s="298" t="s">
        <v>92</v>
      </c>
      <c r="C87" s="310" t="s">
        <v>17</v>
      </c>
      <c r="D87" s="303">
        <f t="shared" ref="D87:H87" si="19">D88</f>
        <v>1</v>
      </c>
      <c r="E87" s="303">
        <f t="shared" si="19"/>
        <v>4.1</v>
      </c>
      <c r="F87" s="303"/>
      <c r="G87" s="303"/>
      <c r="H87" s="303">
        <f t="shared" si="19"/>
        <v>4.1</v>
      </c>
      <c r="I87" s="301"/>
    </row>
    <row r="88" s="279" customFormat="1" ht="19" customHeight="1" spans="1:9">
      <c r="A88" s="302"/>
      <c r="B88" s="298"/>
      <c r="C88" s="300" t="s">
        <v>93</v>
      </c>
      <c r="D88" s="301">
        <v>1</v>
      </c>
      <c r="E88" s="301">
        <v>4.1</v>
      </c>
      <c r="F88" s="301"/>
      <c r="G88" s="301"/>
      <c r="H88" s="301">
        <v>4.1</v>
      </c>
      <c r="I88" s="301"/>
    </row>
    <row r="89" s="279" customFormat="1" ht="19" customHeight="1" spans="1:9">
      <c r="A89" s="302"/>
      <c r="B89" s="298"/>
      <c r="C89" s="300" t="s">
        <v>94</v>
      </c>
      <c r="D89" s="301"/>
      <c r="E89" s="301"/>
      <c r="F89" s="301"/>
      <c r="G89" s="301"/>
      <c r="H89" s="301"/>
      <c r="I89" s="301"/>
    </row>
    <row r="90" s="279" customFormat="1" ht="19" customHeight="1" spans="1:9">
      <c r="A90" s="302"/>
      <c r="B90" s="298"/>
      <c r="C90" s="300" t="s">
        <v>95</v>
      </c>
      <c r="D90" s="301"/>
      <c r="E90" s="301"/>
      <c r="F90" s="301"/>
      <c r="G90" s="301"/>
      <c r="H90" s="301"/>
      <c r="I90" s="301"/>
    </row>
    <row r="91" s="279" customFormat="1" ht="19" customHeight="1" spans="1:9">
      <c r="A91" s="302"/>
      <c r="B91" s="298"/>
      <c r="C91" s="300" t="s">
        <v>96</v>
      </c>
      <c r="D91" s="301"/>
      <c r="E91" s="301"/>
      <c r="F91" s="301"/>
      <c r="G91" s="301"/>
      <c r="H91" s="301"/>
      <c r="I91" s="301"/>
    </row>
    <row r="92" s="279" customFormat="1" ht="19" customHeight="1" spans="1:9">
      <c r="A92" s="302"/>
      <c r="B92" s="298"/>
      <c r="C92" s="300" t="s">
        <v>97</v>
      </c>
      <c r="D92" s="301"/>
      <c r="E92" s="301"/>
      <c r="F92" s="301"/>
      <c r="G92" s="301"/>
      <c r="H92" s="301"/>
      <c r="I92" s="301"/>
    </row>
    <row r="93" s="279" customFormat="1" ht="19" customHeight="1" spans="1:9">
      <c r="A93" s="302"/>
      <c r="B93" s="306"/>
      <c r="C93" s="300" t="s">
        <v>98</v>
      </c>
      <c r="D93" s="301"/>
      <c r="E93" s="301"/>
      <c r="F93" s="301"/>
      <c r="G93" s="301"/>
      <c r="H93" s="301"/>
      <c r="I93" s="301"/>
    </row>
    <row r="94" s="279" customFormat="1" ht="19" customHeight="1" spans="1:9">
      <c r="A94" s="302"/>
      <c r="B94" s="298" t="s">
        <v>99</v>
      </c>
      <c r="C94" s="310" t="s">
        <v>17</v>
      </c>
      <c r="D94" s="303">
        <f t="shared" ref="D94:H94" si="20">D95+D97+D99</f>
        <v>3</v>
      </c>
      <c r="E94" s="303">
        <f t="shared" si="20"/>
        <v>4796</v>
      </c>
      <c r="F94" s="303"/>
      <c r="G94" s="303"/>
      <c r="H94" s="303">
        <f t="shared" si="20"/>
        <v>4796</v>
      </c>
      <c r="I94" s="301"/>
    </row>
    <row r="95" s="279" customFormat="1" ht="19" customHeight="1" spans="1:9">
      <c r="A95" s="302"/>
      <c r="B95" s="298"/>
      <c r="C95" s="300" t="s">
        <v>100</v>
      </c>
      <c r="D95" s="301">
        <v>1</v>
      </c>
      <c r="E95" s="301">
        <v>3720</v>
      </c>
      <c r="F95" s="301"/>
      <c r="G95" s="301"/>
      <c r="H95" s="301">
        <v>3720</v>
      </c>
      <c r="I95" s="301"/>
    </row>
    <row r="96" s="279" customFormat="1" ht="19" customHeight="1" spans="1:9">
      <c r="A96" s="302"/>
      <c r="B96" s="298"/>
      <c r="C96" s="300" t="s">
        <v>101</v>
      </c>
      <c r="D96" s="301"/>
      <c r="E96" s="301"/>
      <c r="F96" s="301"/>
      <c r="G96" s="301"/>
      <c r="H96" s="301"/>
      <c r="I96" s="301"/>
    </row>
    <row r="97" s="279" customFormat="1" ht="19" customHeight="1" spans="1:9">
      <c r="A97" s="302"/>
      <c r="B97" s="298"/>
      <c r="C97" s="300" t="s">
        <v>102</v>
      </c>
      <c r="D97" s="301">
        <v>1</v>
      </c>
      <c r="E97" s="301">
        <v>696</v>
      </c>
      <c r="F97" s="301"/>
      <c r="G97" s="301"/>
      <c r="H97" s="301">
        <v>696</v>
      </c>
      <c r="I97" s="301"/>
    </row>
    <row r="98" s="279" customFormat="1" ht="19" customHeight="1" spans="1:9">
      <c r="A98" s="302"/>
      <c r="B98" s="298"/>
      <c r="C98" s="300" t="s">
        <v>103</v>
      </c>
      <c r="D98" s="301"/>
      <c r="E98" s="301"/>
      <c r="F98" s="301"/>
      <c r="G98" s="301"/>
      <c r="H98" s="301"/>
      <c r="I98" s="301"/>
    </row>
    <row r="99" s="279" customFormat="1" ht="19" customHeight="1" spans="1:9">
      <c r="A99" s="302"/>
      <c r="B99" s="298"/>
      <c r="C99" s="300" t="s">
        <v>104</v>
      </c>
      <c r="D99" s="301">
        <v>1</v>
      </c>
      <c r="E99" s="301">
        <v>380</v>
      </c>
      <c r="F99" s="301"/>
      <c r="G99" s="301"/>
      <c r="H99" s="301">
        <v>380</v>
      </c>
      <c r="I99" s="301"/>
    </row>
    <row r="100" s="279" customFormat="1" ht="19" customHeight="1" spans="1:9">
      <c r="A100" s="304"/>
      <c r="B100" s="298"/>
      <c r="C100" s="307" t="s">
        <v>105</v>
      </c>
      <c r="D100" s="301"/>
      <c r="E100" s="301"/>
      <c r="F100" s="301"/>
      <c r="G100" s="301"/>
      <c r="H100" s="301"/>
      <c r="I100" s="301"/>
    </row>
    <row r="101" s="279" customFormat="1" ht="19" customHeight="1" spans="1:9">
      <c r="A101" s="298" t="s">
        <v>106</v>
      </c>
      <c r="B101" s="299" t="s">
        <v>15</v>
      </c>
      <c r="C101" s="299"/>
      <c r="D101" s="301"/>
      <c r="E101" s="301"/>
      <c r="F101" s="301"/>
      <c r="G101" s="301"/>
      <c r="H101" s="301"/>
      <c r="I101" s="301"/>
    </row>
    <row r="102" s="279" customFormat="1" ht="19" customHeight="1" spans="1:9">
      <c r="A102" s="298"/>
      <c r="B102" s="298" t="s">
        <v>107</v>
      </c>
      <c r="C102" s="310" t="s">
        <v>17</v>
      </c>
      <c r="D102" s="301"/>
      <c r="E102" s="301"/>
      <c r="F102" s="301"/>
      <c r="G102" s="301"/>
      <c r="H102" s="301"/>
      <c r="I102" s="301"/>
    </row>
    <row r="103" s="279" customFormat="1" ht="19" customHeight="1" spans="1:9">
      <c r="A103" s="298"/>
      <c r="B103" s="298"/>
      <c r="C103" s="312" t="s">
        <v>108</v>
      </c>
      <c r="D103" s="301"/>
      <c r="E103" s="301"/>
      <c r="F103" s="301"/>
      <c r="G103" s="301"/>
      <c r="H103" s="301"/>
      <c r="I103" s="301"/>
    </row>
    <row r="104" s="279" customFormat="1" ht="19" customHeight="1" spans="1:9">
      <c r="A104" s="298"/>
      <c r="B104" s="306"/>
      <c r="C104" s="312" t="s">
        <v>109</v>
      </c>
      <c r="D104" s="301"/>
      <c r="E104" s="301"/>
      <c r="F104" s="301"/>
      <c r="G104" s="301"/>
      <c r="H104" s="301"/>
      <c r="I104" s="301"/>
    </row>
    <row r="105" s="279" customFormat="1" ht="19" customHeight="1" spans="1:9">
      <c r="A105" s="298"/>
      <c r="B105" s="298" t="s">
        <v>110</v>
      </c>
      <c r="C105" s="310" t="s">
        <v>17</v>
      </c>
      <c r="D105" s="301"/>
      <c r="E105" s="301"/>
      <c r="F105" s="301"/>
      <c r="G105" s="301"/>
      <c r="H105" s="301"/>
      <c r="I105" s="301"/>
    </row>
    <row r="106" s="279" customFormat="1" ht="19" customHeight="1" spans="1:9">
      <c r="A106" s="298"/>
      <c r="B106" s="298"/>
      <c r="C106" s="312" t="s">
        <v>111</v>
      </c>
      <c r="D106" s="301"/>
      <c r="E106" s="301"/>
      <c r="F106" s="301"/>
      <c r="G106" s="301"/>
      <c r="H106" s="301"/>
      <c r="I106" s="301"/>
    </row>
    <row r="107" s="279" customFormat="1" ht="19" customHeight="1" spans="1:9">
      <c r="A107" s="298"/>
      <c r="B107" s="298"/>
      <c r="C107" s="312" t="s">
        <v>112</v>
      </c>
      <c r="D107" s="301"/>
      <c r="E107" s="301"/>
      <c r="F107" s="301"/>
      <c r="G107" s="301"/>
      <c r="H107" s="301"/>
      <c r="I107" s="301"/>
    </row>
    <row r="108" s="279" customFormat="1" ht="19" customHeight="1" spans="1:9">
      <c r="A108" s="298"/>
      <c r="B108" s="298"/>
      <c r="C108" s="312" t="s">
        <v>113</v>
      </c>
      <c r="D108" s="301"/>
      <c r="E108" s="301"/>
      <c r="F108" s="301"/>
      <c r="G108" s="301"/>
      <c r="H108" s="301"/>
      <c r="I108" s="301"/>
    </row>
    <row r="109" s="279" customFormat="1" ht="19" customHeight="1" spans="1:9">
      <c r="A109" s="306"/>
      <c r="B109" s="298"/>
      <c r="C109" s="313" t="s">
        <v>114</v>
      </c>
      <c r="D109" s="301"/>
      <c r="E109" s="301"/>
      <c r="F109" s="301"/>
      <c r="G109" s="301"/>
      <c r="H109" s="301"/>
      <c r="I109" s="301"/>
    </row>
    <row r="110" s="279" customFormat="1" ht="19" customHeight="1" spans="1:9">
      <c r="A110" s="295" t="s">
        <v>115</v>
      </c>
      <c r="B110" s="299" t="s">
        <v>15</v>
      </c>
      <c r="C110" s="299"/>
      <c r="D110" s="303">
        <f t="shared" ref="D110:F110" si="21">D111</f>
        <v>4</v>
      </c>
      <c r="E110" s="303">
        <f t="shared" si="21"/>
        <v>323</v>
      </c>
      <c r="F110" s="303">
        <f t="shared" si="21"/>
        <v>323</v>
      </c>
      <c r="G110" s="301"/>
      <c r="H110" s="301"/>
      <c r="I110" s="301"/>
    </row>
    <row r="111" s="279" customFormat="1" ht="19" customHeight="1" spans="1:9">
      <c r="A111" s="306"/>
      <c r="B111" s="314" t="s">
        <v>115</v>
      </c>
      <c r="C111" s="312" t="s">
        <v>115</v>
      </c>
      <c r="D111" s="301">
        <v>4</v>
      </c>
      <c r="E111" s="301">
        <v>323</v>
      </c>
      <c r="F111" s="301">
        <v>323</v>
      </c>
      <c r="G111" s="301"/>
      <c r="H111" s="301"/>
      <c r="I111" s="301"/>
    </row>
    <row r="112" s="279" customFormat="1" ht="19" customHeight="1" spans="1:9">
      <c r="A112" s="305" t="s">
        <v>42</v>
      </c>
      <c r="B112" s="299" t="s">
        <v>15</v>
      </c>
      <c r="C112" s="299"/>
      <c r="D112" s="301"/>
      <c r="E112" s="301"/>
      <c r="F112" s="301"/>
      <c r="G112" s="301"/>
      <c r="H112" s="301"/>
      <c r="I112" s="301"/>
    </row>
    <row r="113" s="279" customFormat="1" ht="19" customHeight="1" spans="1:9">
      <c r="A113" s="305"/>
      <c r="B113" s="114" t="s">
        <v>42</v>
      </c>
      <c r="C113" s="312" t="s">
        <v>116</v>
      </c>
      <c r="D113" s="301"/>
      <c r="E113" s="301"/>
      <c r="F113" s="301"/>
      <c r="G113" s="301"/>
      <c r="H113" s="301"/>
      <c r="I113" s="301"/>
    </row>
    <row r="114" s="279" customFormat="1" ht="19" customHeight="1" spans="1:9">
      <c r="A114" s="305"/>
      <c r="B114" s="114"/>
      <c r="C114" s="301" t="s">
        <v>117</v>
      </c>
      <c r="D114" s="301"/>
      <c r="E114" s="301"/>
      <c r="F114" s="301"/>
      <c r="G114" s="301"/>
      <c r="H114" s="301"/>
      <c r="I114" s="301"/>
    </row>
    <row r="115" s="279" customFormat="1" ht="19" customHeight="1" spans="1:9">
      <c r="A115" s="220"/>
      <c r="B115" s="114"/>
      <c r="C115" s="301" t="s">
        <v>118</v>
      </c>
      <c r="D115" s="301"/>
      <c r="E115" s="301"/>
      <c r="F115" s="301"/>
      <c r="G115" s="301"/>
      <c r="H115" s="301"/>
      <c r="I115" s="301"/>
    </row>
  </sheetData>
  <mergeCells count="50">
    <mergeCell ref="A1:B1"/>
    <mergeCell ref="A2:I2"/>
    <mergeCell ref="A3:D3"/>
    <mergeCell ref="F3:I3"/>
    <mergeCell ref="E4:H4"/>
    <mergeCell ref="A6:C6"/>
    <mergeCell ref="B7:C7"/>
    <mergeCell ref="B34:C34"/>
    <mergeCell ref="B51:C51"/>
    <mergeCell ref="B76:C76"/>
    <mergeCell ref="B80:C80"/>
    <mergeCell ref="B101:C101"/>
    <mergeCell ref="B110:C110"/>
    <mergeCell ref="B112:C112"/>
    <mergeCell ref="A4:A5"/>
    <mergeCell ref="A7:A33"/>
    <mergeCell ref="A34:A50"/>
    <mergeCell ref="A51:A75"/>
    <mergeCell ref="A76:A79"/>
    <mergeCell ref="A80:A100"/>
    <mergeCell ref="A101:A109"/>
    <mergeCell ref="A110:A111"/>
    <mergeCell ref="A112:A115"/>
    <mergeCell ref="B4:B5"/>
    <mergeCell ref="B8:B14"/>
    <mergeCell ref="B15:B19"/>
    <mergeCell ref="B20:B22"/>
    <mergeCell ref="B23:B27"/>
    <mergeCell ref="B28:B33"/>
    <mergeCell ref="B35:B37"/>
    <mergeCell ref="B38:B41"/>
    <mergeCell ref="B42:B44"/>
    <mergeCell ref="B45:B48"/>
    <mergeCell ref="B49:B50"/>
    <mergeCell ref="B52:B62"/>
    <mergeCell ref="B63:B67"/>
    <mergeCell ref="B68:B75"/>
    <mergeCell ref="B77:B79"/>
    <mergeCell ref="B81:B82"/>
    <mergeCell ref="B83:B86"/>
    <mergeCell ref="B87:B93"/>
    <mergeCell ref="B94:B100"/>
    <mergeCell ref="B102:B104"/>
    <mergeCell ref="B105:B109"/>
    <mergeCell ref="B113:B115"/>
    <mergeCell ref="C4:C5"/>
    <mergeCell ref="C57:C58"/>
    <mergeCell ref="C69:C70"/>
    <mergeCell ref="D4:D5"/>
    <mergeCell ref="I4:I5"/>
  </mergeCells>
  <pageMargins left="0.751388888888889" right="0.751388888888889" top="0.786805555555556" bottom="0.786805555555556" header="0" footer="0"/>
  <pageSetup paperSize="9" fitToHeight="0"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494"/>
  <sheetViews>
    <sheetView tabSelected="1" workbookViewId="0">
      <selection activeCell="A5" sqref="A5"/>
    </sheetView>
  </sheetViews>
  <sheetFormatPr defaultColWidth="9" defaultRowHeight="13.5"/>
  <cols>
    <col min="1" max="3" width="9" style="80"/>
    <col min="4" max="4" width="4.675" style="80" customWidth="1"/>
    <col min="5" max="5" width="15.75" style="80" customWidth="1"/>
    <col min="6" max="6" width="32.5" style="196" customWidth="1"/>
    <col min="7" max="8" width="9" style="80"/>
    <col min="9" max="11" width="9.375" style="80"/>
    <col min="12" max="15" width="9" style="80"/>
    <col min="16" max="16" width="39.6666666666667" style="80" customWidth="1"/>
    <col min="17" max="16383" width="9" style="80"/>
    <col min="16384" max="16384" width="9.375" style="80"/>
  </cols>
  <sheetData>
    <row r="1" ht="26" customHeight="1" spans="1:2">
      <c r="A1" s="197" t="s">
        <v>119</v>
      </c>
      <c r="B1" s="198"/>
    </row>
    <row r="2" s="80" customFormat="1" ht="25.5" spans="1:19">
      <c r="A2" s="12" t="s">
        <v>120</v>
      </c>
      <c r="B2" s="12"/>
      <c r="C2" s="12"/>
      <c r="D2" s="12"/>
      <c r="E2" s="12"/>
      <c r="F2" s="199"/>
      <c r="G2" s="12"/>
      <c r="H2" s="12"/>
      <c r="I2" s="12"/>
      <c r="J2" s="12"/>
      <c r="K2" s="12"/>
      <c r="L2" s="12"/>
      <c r="M2" s="12"/>
      <c r="N2" s="12"/>
      <c r="O2" s="12"/>
      <c r="P2" s="12"/>
      <c r="Q2" s="12"/>
      <c r="R2" s="12"/>
      <c r="S2" s="12"/>
    </row>
    <row r="3" s="80" customFormat="1" ht="33" customHeight="1" spans="1:19">
      <c r="A3" s="13" t="s">
        <v>3</v>
      </c>
      <c r="B3" s="14" t="s">
        <v>4</v>
      </c>
      <c r="C3" s="13" t="s">
        <v>5</v>
      </c>
      <c r="D3" s="13" t="s">
        <v>121</v>
      </c>
      <c r="E3" s="15" t="s">
        <v>122</v>
      </c>
      <c r="F3" s="200" t="s">
        <v>123</v>
      </c>
      <c r="G3" s="16" t="s">
        <v>124</v>
      </c>
      <c r="H3" s="17"/>
      <c r="I3" s="16" t="s">
        <v>125</v>
      </c>
      <c r="J3" s="17"/>
      <c r="K3" s="17"/>
      <c r="L3" s="17"/>
      <c r="M3" s="19" t="s">
        <v>126</v>
      </c>
      <c r="N3" s="19" t="s">
        <v>127</v>
      </c>
      <c r="O3" s="19" t="s">
        <v>128</v>
      </c>
      <c r="P3" s="19" t="s">
        <v>129</v>
      </c>
      <c r="Q3" s="70" t="s">
        <v>130</v>
      </c>
      <c r="R3" s="70" t="s">
        <v>131</v>
      </c>
      <c r="S3" s="19" t="s">
        <v>8</v>
      </c>
    </row>
    <row r="4" s="80" customFormat="1" ht="39" customHeight="1" spans="1:19">
      <c r="A4" s="13"/>
      <c r="B4" s="18"/>
      <c r="C4" s="13"/>
      <c r="D4" s="13"/>
      <c r="E4" s="15"/>
      <c r="F4" s="200"/>
      <c r="G4" s="19" t="s">
        <v>132</v>
      </c>
      <c r="H4" s="16" t="s">
        <v>133</v>
      </c>
      <c r="I4" s="19" t="s">
        <v>9</v>
      </c>
      <c r="J4" s="15" t="s">
        <v>10</v>
      </c>
      <c r="K4" s="15" t="s">
        <v>134</v>
      </c>
      <c r="L4" s="15" t="s">
        <v>135</v>
      </c>
      <c r="M4" s="19"/>
      <c r="N4" s="19"/>
      <c r="O4" s="19"/>
      <c r="P4" s="19"/>
      <c r="Q4" s="71"/>
      <c r="R4" s="71"/>
      <c r="S4" s="19"/>
    </row>
    <row r="5" s="80" customFormat="1" ht="39" customHeight="1" spans="1:16384">
      <c r="A5" s="13" t="s">
        <v>136</v>
      </c>
      <c r="B5" s="18"/>
      <c r="C5" s="13"/>
      <c r="D5" s="13"/>
      <c r="E5" s="15"/>
      <c r="F5" s="200"/>
      <c r="G5" s="19"/>
      <c r="H5" s="16"/>
      <c r="I5" s="19">
        <f>SUM(I6:I494)</f>
        <v>51309.9</v>
      </c>
      <c r="J5" s="19">
        <f>SUM(J6:J494)</f>
        <v>24391</v>
      </c>
      <c r="K5" s="19">
        <f>SUM(K6:K494)</f>
        <v>18214</v>
      </c>
      <c r="L5" s="19">
        <f>SUM(L6:L494)</f>
        <v>8704.9</v>
      </c>
      <c r="M5" s="19"/>
      <c r="N5" s="19"/>
      <c r="O5" s="19"/>
      <c r="P5" s="19"/>
      <c r="Q5" s="71"/>
      <c r="R5" s="71"/>
      <c r="S5" s="19"/>
      <c r="XFD5" s="80">
        <f>SUBTOTAL(9,A5:XFC5)</f>
        <v>102619.8</v>
      </c>
    </row>
    <row r="6" s="80" customFormat="1" ht="56" customHeight="1" spans="1:19">
      <c r="A6" s="32" t="s">
        <v>14</v>
      </c>
      <c r="B6" s="32" t="s">
        <v>16</v>
      </c>
      <c r="C6" s="33" t="s">
        <v>19</v>
      </c>
      <c r="D6" s="33"/>
      <c r="E6" s="32" t="s">
        <v>137</v>
      </c>
      <c r="F6" s="34" t="s">
        <v>138</v>
      </c>
      <c r="G6" s="32" t="s">
        <v>139</v>
      </c>
      <c r="H6" s="32" t="s">
        <v>139</v>
      </c>
      <c r="I6" s="32">
        <v>400</v>
      </c>
      <c r="J6" s="32">
        <v>400</v>
      </c>
      <c r="K6" s="32"/>
      <c r="L6" s="34"/>
      <c r="M6" s="32" t="s">
        <v>140</v>
      </c>
      <c r="N6" s="32">
        <v>240</v>
      </c>
      <c r="O6" s="32">
        <v>240</v>
      </c>
      <c r="P6" s="34" t="s">
        <v>141</v>
      </c>
      <c r="Q6" s="32" t="s">
        <v>142</v>
      </c>
      <c r="R6" s="32" t="s">
        <v>142</v>
      </c>
      <c r="S6" s="115"/>
    </row>
    <row r="7" customFormat="1" ht="107" customHeight="1" spans="1:19">
      <c r="A7" s="32" t="s">
        <v>14</v>
      </c>
      <c r="B7" s="32" t="s">
        <v>16</v>
      </c>
      <c r="C7" s="33" t="s">
        <v>19</v>
      </c>
      <c r="D7" s="32"/>
      <c r="E7" s="32" t="s">
        <v>143</v>
      </c>
      <c r="F7" s="34" t="s">
        <v>144</v>
      </c>
      <c r="G7" s="32" t="s">
        <v>139</v>
      </c>
      <c r="H7" s="32" t="s">
        <v>139</v>
      </c>
      <c r="I7" s="32">
        <v>600</v>
      </c>
      <c r="J7" s="34"/>
      <c r="K7" s="32">
        <v>600</v>
      </c>
      <c r="L7" s="34"/>
      <c r="M7" s="32" t="s">
        <v>140</v>
      </c>
      <c r="N7" s="32">
        <v>500</v>
      </c>
      <c r="O7" s="32">
        <v>200</v>
      </c>
      <c r="P7" s="34" t="s">
        <v>145</v>
      </c>
      <c r="Q7" s="32" t="s">
        <v>142</v>
      </c>
      <c r="R7" s="32" t="s">
        <v>142</v>
      </c>
      <c r="S7" s="72"/>
    </row>
    <row r="8" customFormat="1" ht="64" customHeight="1" spans="1:19">
      <c r="A8" s="32" t="s">
        <v>14</v>
      </c>
      <c r="B8" s="32" t="s">
        <v>16</v>
      </c>
      <c r="C8" s="33" t="s">
        <v>19</v>
      </c>
      <c r="D8" s="32"/>
      <c r="E8" s="32" t="s">
        <v>146</v>
      </c>
      <c r="F8" s="34" t="s">
        <v>147</v>
      </c>
      <c r="G8" s="32" t="s">
        <v>139</v>
      </c>
      <c r="H8" s="32" t="s">
        <v>139</v>
      </c>
      <c r="I8" s="32">
        <v>500</v>
      </c>
      <c r="J8" s="34"/>
      <c r="K8" s="32">
        <v>500</v>
      </c>
      <c r="L8" s="34"/>
      <c r="M8" s="32" t="s">
        <v>140</v>
      </c>
      <c r="N8" s="32">
        <v>1000</v>
      </c>
      <c r="O8" s="32">
        <v>200</v>
      </c>
      <c r="P8" s="34" t="s">
        <v>148</v>
      </c>
      <c r="Q8" s="32" t="s">
        <v>142</v>
      </c>
      <c r="R8" s="32" t="s">
        <v>142</v>
      </c>
      <c r="S8" s="72"/>
    </row>
    <row r="9" s="80" customFormat="1" ht="46" customHeight="1" spans="1:19">
      <c r="A9" s="32" t="s">
        <v>85</v>
      </c>
      <c r="B9" s="32" t="s">
        <v>88</v>
      </c>
      <c r="C9" s="33" t="s">
        <v>89</v>
      </c>
      <c r="D9" s="33"/>
      <c r="E9" s="42" t="s">
        <v>149</v>
      </c>
      <c r="F9" s="43" t="s">
        <v>150</v>
      </c>
      <c r="G9" s="49" t="s">
        <v>139</v>
      </c>
      <c r="H9" s="49" t="s">
        <v>139</v>
      </c>
      <c r="I9" s="42">
        <v>300</v>
      </c>
      <c r="J9" s="42">
        <v>300</v>
      </c>
      <c r="K9" s="32"/>
      <c r="L9" s="34"/>
      <c r="M9" s="32" t="s">
        <v>140</v>
      </c>
      <c r="N9" s="32">
        <v>1000</v>
      </c>
      <c r="O9" s="32">
        <v>1000</v>
      </c>
      <c r="P9" s="43" t="s">
        <v>151</v>
      </c>
      <c r="Q9" s="49" t="s">
        <v>152</v>
      </c>
      <c r="R9" s="49" t="s">
        <v>152</v>
      </c>
      <c r="S9" s="115"/>
    </row>
    <row r="10" s="80" customFormat="1" ht="44" customHeight="1" spans="1:19">
      <c r="A10" s="32" t="s">
        <v>43</v>
      </c>
      <c r="B10" s="32" t="s">
        <v>44</v>
      </c>
      <c r="C10" s="33" t="s">
        <v>45</v>
      </c>
      <c r="D10" s="33"/>
      <c r="E10" s="42" t="s">
        <v>153</v>
      </c>
      <c r="F10" s="43" t="s">
        <v>154</v>
      </c>
      <c r="G10" s="49" t="s">
        <v>139</v>
      </c>
      <c r="H10" s="49" t="s">
        <v>139</v>
      </c>
      <c r="I10" s="42">
        <v>60</v>
      </c>
      <c r="J10" s="42">
        <v>60</v>
      </c>
      <c r="K10" s="32"/>
      <c r="L10" s="34"/>
      <c r="M10" s="32" t="s">
        <v>140</v>
      </c>
      <c r="N10" s="32">
        <v>1200</v>
      </c>
      <c r="O10" s="32">
        <v>1200</v>
      </c>
      <c r="P10" s="43" t="s">
        <v>155</v>
      </c>
      <c r="Q10" s="49" t="s">
        <v>152</v>
      </c>
      <c r="R10" s="49" t="s">
        <v>152</v>
      </c>
      <c r="S10" s="115"/>
    </row>
    <row r="11" s="80" customFormat="1" ht="38" customHeight="1" spans="1:19">
      <c r="A11" s="32" t="s">
        <v>59</v>
      </c>
      <c r="B11" s="32" t="s">
        <v>156</v>
      </c>
      <c r="C11" s="33" t="s">
        <v>64</v>
      </c>
      <c r="D11" s="33"/>
      <c r="E11" s="50" t="s">
        <v>157</v>
      </c>
      <c r="F11" s="34" t="s">
        <v>158</v>
      </c>
      <c r="G11" s="49" t="s">
        <v>139</v>
      </c>
      <c r="H11" s="49" t="s">
        <v>139</v>
      </c>
      <c r="I11" s="32">
        <v>100</v>
      </c>
      <c r="J11" s="32">
        <v>100</v>
      </c>
      <c r="K11" s="32"/>
      <c r="L11" s="34"/>
      <c r="M11" s="32" t="s">
        <v>140</v>
      </c>
      <c r="N11" s="32">
        <v>37538</v>
      </c>
      <c r="O11" s="32">
        <v>3166</v>
      </c>
      <c r="P11" s="34" t="s">
        <v>159</v>
      </c>
      <c r="Q11" s="49" t="s">
        <v>160</v>
      </c>
      <c r="R11" s="49" t="s">
        <v>160</v>
      </c>
      <c r="S11" s="115"/>
    </row>
    <row r="12" s="80" customFormat="1" ht="66" customHeight="1" spans="1:19">
      <c r="A12" s="32" t="s">
        <v>59</v>
      </c>
      <c r="B12" s="32" t="s">
        <v>156</v>
      </c>
      <c r="C12" s="33" t="s">
        <v>64</v>
      </c>
      <c r="D12" s="33"/>
      <c r="E12" s="32" t="s">
        <v>161</v>
      </c>
      <c r="F12" s="34" t="s">
        <v>162</v>
      </c>
      <c r="G12" s="49" t="s">
        <v>163</v>
      </c>
      <c r="H12" s="49" t="s">
        <v>164</v>
      </c>
      <c r="I12" s="32">
        <v>186</v>
      </c>
      <c r="J12" s="32">
        <v>186</v>
      </c>
      <c r="K12" s="32"/>
      <c r="L12" s="34"/>
      <c r="M12" s="32" t="s">
        <v>140</v>
      </c>
      <c r="N12" s="32">
        <v>132</v>
      </c>
      <c r="O12" s="32">
        <v>9</v>
      </c>
      <c r="P12" s="144" t="s">
        <v>165</v>
      </c>
      <c r="Q12" s="49" t="s">
        <v>160</v>
      </c>
      <c r="R12" s="49" t="s">
        <v>160</v>
      </c>
      <c r="S12" s="115"/>
    </row>
    <row r="13" s="80" customFormat="1" ht="45" customHeight="1" spans="1:19">
      <c r="A13" s="32" t="s">
        <v>14</v>
      </c>
      <c r="B13" s="32" t="s">
        <v>29</v>
      </c>
      <c r="C13" s="33" t="s">
        <v>30</v>
      </c>
      <c r="D13" s="33"/>
      <c r="E13" s="112" t="s">
        <v>166</v>
      </c>
      <c r="F13" s="34" t="s">
        <v>167</v>
      </c>
      <c r="G13" s="49" t="s">
        <v>168</v>
      </c>
      <c r="H13" s="49" t="s">
        <v>169</v>
      </c>
      <c r="I13" s="32">
        <v>200</v>
      </c>
      <c r="J13" s="32">
        <v>200</v>
      </c>
      <c r="K13" s="32"/>
      <c r="L13" s="34"/>
      <c r="M13" s="32" t="s">
        <v>140</v>
      </c>
      <c r="N13" s="32">
        <v>588</v>
      </c>
      <c r="O13" s="32">
        <v>91</v>
      </c>
      <c r="P13" s="144" t="s">
        <v>170</v>
      </c>
      <c r="Q13" s="49" t="s">
        <v>171</v>
      </c>
      <c r="R13" s="49" t="s">
        <v>171</v>
      </c>
      <c r="S13" s="115"/>
    </row>
    <row r="14" s="80" customFormat="1" ht="59" customHeight="1" spans="1:19">
      <c r="A14" s="32" t="s">
        <v>43</v>
      </c>
      <c r="B14" s="32" t="s">
        <v>58</v>
      </c>
      <c r="C14" s="33" t="s">
        <v>58</v>
      </c>
      <c r="D14" s="33"/>
      <c r="E14" s="42" t="s">
        <v>172</v>
      </c>
      <c r="F14" s="43" t="s">
        <v>173</v>
      </c>
      <c r="G14" s="49" t="s">
        <v>139</v>
      </c>
      <c r="H14" s="32" t="s">
        <v>139</v>
      </c>
      <c r="I14" s="114">
        <v>160</v>
      </c>
      <c r="J14" s="114">
        <v>160</v>
      </c>
      <c r="K14" s="32"/>
      <c r="L14" s="34"/>
      <c r="M14" s="32" t="s">
        <v>140</v>
      </c>
      <c r="N14" s="32">
        <v>266</v>
      </c>
      <c r="O14" s="32">
        <v>266</v>
      </c>
      <c r="P14" s="43" t="s">
        <v>174</v>
      </c>
      <c r="Q14" s="32" t="s">
        <v>175</v>
      </c>
      <c r="R14" s="32" t="s">
        <v>175</v>
      </c>
      <c r="S14" s="115"/>
    </row>
    <row r="15" s="80" customFormat="1" ht="59" customHeight="1" spans="1:19">
      <c r="A15" s="32" t="s">
        <v>14</v>
      </c>
      <c r="B15" s="32" t="s">
        <v>29</v>
      </c>
      <c r="C15" s="33" t="s">
        <v>30</v>
      </c>
      <c r="D15" s="33"/>
      <c r="E15" s="50" t="s">
        <v>176</v>
      </c>
      <c r="F15" s="34" t="s">
        <v>177</v>
      </c>
      <c r="G15" s="49" t="s">
        <v>178</v>
      </c>
      <c r="H15" s="32" t="s">
        <v>179</v>
      </c>
      <c r="I15" s="49">
        <v>207</v>
      </c>
      <c r="J15" s="49">
        <v>207</v>
      </c>
      <c r="K15" s="32"/>
      <c r="L15" s="34"/>
      <c r="M15" s="32" t="s">
        <v>140</v>
      </c>
      <c r="N15" s="32">
        <v>38</v>
      </c>
      <c r="O15" s="32">
        <v>3</v>
      </c>
      <c r="P15" s="34" t="s">
        <v>180</v>
      </c>
      <c r="Q15" s="32" t="s">
        <v>175</v>
      </c>
      <c r="R15" s="32" t="s">
        <v>175</v>
      </c>
      <c r="S15" s="115"/>
    </row>
    <row r="16" s="80" customFormat="1" ht="59" customHeight="1" spans="1:19">
      <c r="A16" s="32" t="s">
        <v>14</v>
      </c>
      <c r="B16" s="32" t="s">
        <v>29</v>
      </c>
      <c r="C16" s="33" t="s">
        <v>30</v>
      </c>
      <c r="D16" s="33"/>
      <c r="E16" s="50" t="s">
        <v>181</v>
      </c>
      <c r="F16" s="34" t="s">
        <v>182</v>
      </c>
      <c r="G16" s="49" t="s">
        <v>178</v>
      </c>
      <c r="H16" s="32" t="s">
        <v>183</v>
      </c>
      <c r="I16" s="49">
        <v>221</v>
      </c>
      <c r="J16" s="49">
        <v>221</v>
      </c>
      <c r="K16" s="32"/>
      <c r="L16" s="34"/>
      <c r="M16" s="32" t="s">
        <v>140</v>
      </c>
      <c r="N16" s="32">
        <v>117</v>
      </c>
      <c r="O16" s="32">
        <v>27</v>
      </c>
      <c r="P16" s="34" t="s">
        <v>184</v>
      </c>
      <c r="Q16" s="32" t="s">
        <v>175</v>
      </c>
      <c r="R16" s="32" t="s">
        <v>175</v>
      </c>
      <c r="S16" s="115"/>
    </row>
    <row r="17" s="80" customFormat="1" ht="59" customHeight="1" spans="1:19">
      <c r="A17" s="32" t="s">
        <v>14</v>
      </c>
      <c r="B17" s="32" t="s">
        <v>29</v>
      </c>
      <c r="C17" s="33" t="s">
        <v>30</v>
      </c>
      <c r="D17" s="33"/>
      <c r="E17" s="50" t="s">
        <v>185</v>
      </c>
      <c r="F17" s="34" t="s">
        <v>186</v>
      </c>
      <c r="G17" s="49" t="s">
        <v>187</v>
      </c>
      <c r="H17" s="32" t="s">
        <v>188</v>
      </c>
      <c r="I17" s="49">
        <v>276</v>
      </c>
      <c r="J17" s="49">
        <v>276</v>
      </c>
      <c r="K17" s="32"/>
      <c r="L17" s="34"/>
      <c r="M17" s="32" t="s">
        <v>140</v>
      </c>
      <c r="N17" s="32">
        <v>135</v>
      </c>
      <c r="O17" s="32">
        <v>45</v>
      </c>
      <c r="P17" s="34" t="s">
        <v>189</v>
      </c>
      <c r="Q17" s="32" t="s">
        <v>175</v>
      </c>
      <c r="R17" s="32" t="s">
        <v>175</v>
      </c>
      <c r="S17" s="115"/>
    </row>
    <row r="18" s="80" customFormat="1" ht="59" customHeight="1" spans="1:19">
      <c r="A18" s="32" t="s">
        <v>14</v>
      </c>
      <c r="B18" s="32" t="s">
        <v>29</v>
      </c>
      <c r="C18" s="33" t="s">
        <v>30</v>
      </c>
      <c r="D18" s="33"/>
      <c r="E18" s="50" t="s">
        <v>190</v>
      </c>
      <c r="F18" s="34" t="s">
        <v>191</v>
      </c>
      <c r="G18" s="49" t="s">
        <v>187</v>
      </c>
      <c r="H18" s="32" t="s">
        <v>192</v>
      </c>
      <c r="I18" s="49">
        <v>138</v>
      </c>
      <c r="J18" s="49">
        <v>138</v>
      </c>
      <c r="K18" s="32"/>
      <c r="L18" s="34"/>
      <c r="M18" s="32" t="s">
        <v>140</v>
      </c>
      <c r="N18" s="32">
        <v>120</v>
      </c>
      <c r="O18" s="32">
        <v>40</v>
      </c>
      <c r="P18" s="34" t="s">
        <v>193</v>
      </c>
      <c r="Q18" s="32" t="s">
        <v>175</v>
      </c>
      <c r="R18" s="32" t="s">
        <v>175</v>
      </c>
      <c r="S18" s="115"/>
    </row>
    <row r="19" s="80" customFormat="1" ht="59" customHeight="1" spans="1:19">
      <c r="A19" s="32" t="s">
        <v>14</v>
      </c>
      <c r="B19" s="32" t="s">
        <v>29</v>
      </c>
      <c r="C19" s="33" t="s">
        <v>30</v>
      </c>
      <c r="D19" s="33"/>
      <c r="E19" s="50" t="s">
        <v>194</v>
      </c>
      <c r="F19" s="34" t="s">
        <v>195</v>
      </c>
      <c r="G19" s="49" t="s">
        <v>196</v>
      </c>
      <c r="H19" s="32" t="s">
        <v>197</v>
      </c>
      <c r="I19" s="49">
        <v>125</v>
      </c>
      <c r="J19" s="49">
        <v>125</v>
      </c>
      <c r="K19" s="32"/>
      <c r="L19" s="34"/>
      <c r="M19" s="32" t="s">
        <v>140</v>
      </c>
      <c r="N19" s="32">
        <v>153</v>
      </c>
      <c r="O19" s="32">
        <v>8</v>
      </c>
      <c r="P19" s="34" t="s">
        <v>198</v>
      </c>
      <c r="Q19" s="32" t="s">
        <v>175</v>
      </c>
      <c r="R19" s="32" t="s">
        <v>175</v>
      </c>
      <c r="S19" s="115"/>
    </row>
    <row r="20" s="80" customFormat="1" ht="59" customHeight="1" spans="1:19">
      <c r="A20" s="32" t="s">
        <v>14</v>
      </c>
      <c r="B20" s="32" t="s">
        <v>29</v>
      </c>
      <c r="C20" s="33" t="s">
        <v>30</v>
      </c>
      <c r="D20" s="33"/>
      <c r="E20" s="50" t="s">
        <v>199</v>
      </c>
      <c r="F20" s="34" t="s">
        <v>200</v>
      </c>
      <c r="G20" s="49" t="s">
        <v>201</v>
      </c>
      <c r="H20" s="32" t="s">
        <v>202</v>
      </c>
      <c r="I20" s="49">
        <v>362</v>
      </c>
      <c r="J20" s="49">
        <v>362</v>
      </c>
      <c r="K20" s="32"/>
      <c r="L20" s="34"/>
      <c r="M20" s="32" t="s">
        <v>140</v>
      </c>
      <c r="N20" s="32">
        <v>120</v>
      </c>
      <c r="O20" s="32">
        <v>25</v>
      </c>
      <c r="P20" s="34" t="s">
        <v>203</v>
      </c>
      <c r="Q20" s="32" t="s">
        <v>175</v>
      </c>
      <c r="R20" s="32" t="s">
        <v>175</v>
      </c>
      <c r="S20" s="115"/>
    </row>
    <row r="21" s="80" customFormat="1" ht="59" customHeight="1" spans="1:19">
      <c r="A21" s="32" t="s">
        <v>14</v>
      </c>
      <c r="B21" s="32" t="s">
        <v>29</v>
      </c>
      <c r="C21" s="33" t="s">
        <v>30</v>
      </c>
      <c r="D21" s="33"/>
      <c r="E21" s="201" t="s">
        <v>204</v>
      </c>
      <c r="F21" s="202" t="s">
        <v>205</v>
      </c>
      <c r="G21" s="203" t="s">
        <v>206</v>
      </c>
      <c r="H21" s="32" t="s">
        <v>207</v>
      </c>
      <c r="I21" s="203">
        <v>138</v>
      </c>
      <c r="J21" s="203">
        <v>138</v>
      </c>
      <c r="K21" s="32"/>
      <c r="L21" s="34"/>
      <c r="M21" s="32" t="s">
        <v>140</v>
      </c>
      <c r="N21" s="32">
        <v>53</v>
      </c>
      <c r="O21" s="32">
        <v>7</v>
      </c>
      <c r="P21" s="34" t="s">
        <v>208</v>
      </c>
      <c r="Q21" s="32" t="s">
        <v>175</v>
      </c>
      <c r="R21" s="32" t="s">
        <v>175</v>
      </c>
      <c r="S21" s="115"/>
    </row>
    <row r="22" s="80" customFormat="1" ht="59" customHeight="1" spans="1:19">
      <c r="A22" s="32" t="s">
        <v>14</v>
      </c>
      <c r="B22" s="32" t="s">
        <v>29</v>
      </c>
      <c r="C22" s="33" t="s">
        <v>30</v>
      </c>
      <c r="D22" s="33"/>
      <c r="E22" s="50" t="s">
        <v>209</v>
      </c>
      <c r="F22" s="34" t="s">
        <v>210</v>
      </c>
      <c r="G22" s="49" t="s">
        <v>211</v>
      </c>
      <c r="H22" s="32" t="s">
        <v>212</v>
      </c>
      <c r="I22" s="49">
        <v>146</v>
      </c>
      <c r="J22" s="49">
        <v>146</v>
      </c>
      <c r="K22" s="32"/>
      <c r="L22" s="34"/>
      <c r="M22" s="32" t="s">
        <v>140</v>
      </c>
      <c r="N22" s="32">
        <v>205</v>
      </c>
      <c r="O22" s="32">
        <v>25</v>
      </c>
      <c r="P22" s="34" t="s">
        <v>213</v>
      </c>
      <c r="Q22" s="32" t="s">
        <v>175</v>
      </c>
      <c r="R22" s="32" t="s">
        <v>175</v>
      </c>
      <c r="S22" s="115"/>
    </row>
    <row r="23" s="80" customFormat="1" ht="59" customHeight="1" spans="1:19">
      <c r="A23" s="32" t="s">
        <v>14</v>
      </c>
      <c r="B23" s="32" t="s">
        <v>29</v>
      </c>
      <c r="C23" s="33" t="s">
        <v>30</v>
      </c>
      <c r="D23" s="33"/>
      <c r="E23" s="50" t="s">
        <v>214</v>
      </c>
      <c r="F23" s="34" t="s">
        <v>215</v>
      </c>
      <c r="G23" s="49" t="s">
        <v>211</v>
      </c>
      <c r="H23" s="32" t="s">
        <v>216</v>
      </c>
      <c r="I23" s="49">
        <v>88</v>
      </c>
      <c r="J23" s="49">
        <v>88</v>
      </c>
      <c r="K23" s="32"/>
      <c r="L23" s="34"/>
      <c r="M23" s="32" t="s">
        <v>140</v>
      </c>
      <c r="N23" s="32">
        <v>125</v>
      </c>
      <c r="O23" s="32">
        <v>27</v>
      </c>
      <c r="P23" s="34" t="s">
        <v>217</v>
      </c>
      <c r="Q23" s="32" t="s">
        <v>175</v>
      </c>
      <c r="R23" s="32" t="s">
        <v>175</v>
      </c>
      <c r="S23" s="115"/>
    </row>
    <row r="24" s="80" customFormat="1" ht="59" customHeight="1" spans="1:19">
      <c r="A24" s="32" t="s">
        <v>14</v>
      </c>
      <c r="B24" s="32" t="s">
        <v>29</v>
      </c>
      <c r="C24" s="33" t="s">
        <v>30</v>
      </c>
      <c r="D24" s="33"/>
      <c r="E24" s="50" t="s">
        <v>218</v>
      </c>
      <c r="F24" s="34" t="s">
        <v>219</v>
      </c>
      <c r="G24" s="49" t="s">
        <v>220</v>
      </c>
      <c r="H24" s="32" t="s">
        <v>221</v>
      </c>
      <c r="I24" s="49">
        <v>107</v>
      </c>
      <c r="J24" s="49">
        <v>107</v>
      </c>
      <c r="K24" s="32"/>
      <c r="L24" s="34"/>
      <c r="M24" s="32" t="s">
        <v>140</v>
      </c>
      <c r="N24" s="32">
        <v>256</v>
      </c>
      <c r="O24" s="32">
        <v>21</v>
      </c>
      <c r="P24" s="34" t="s">
        <v>222</v>
      </c>
      <c r="Q24" s="32" t="s">
        <v>175</v>
      </c>
      <c r="R24" s="32" t="s">
        <v>175</v>
      </c>
      <c r="S24" s="115"/>
    </row>
    <row r="25" s="80" customFormat="1" ht="59" customHeight="1" spans="1:19">
      <c r="A25" s="32" t="s">
        <v>14</v>
      </c>
      <c r="B25" s="32" t="s">
        <v>29</v>
      </c>
      <c r="C25" s="33" t="s">
        <v>30</v>
      </c>
      <c r="D25" s="33"/>
      <c r="E25" s="50" t="s">
        <v>223</v>
      </c>
      <c r="F25" s="34" t="s">
        <v>224</v>
      </c>
      <c r="G25" s="49" t="s">
        <v>220</v>
      </c>
      <c r="H25" s="32" t="s">
        <v>225</v>
      </c>
      <c r="I25" s="49">
        <v>72</v>
      </c>
      <c r="J25" s="49">
        <v>72</v>
      </c>
      <c r="K25" s="32"/>
      <c r="L25" s="34"/>
      <c r="M25" s="32" t="s">
        <v>140</v>
      </c>
      <c r="N25" s="32">
        <v>280</v>
      </c>
      <c r="O25" s="32">
        <v>6</v>
      </c>
      <c r="P25" s="34" t="s">
        <v>226</v>
      </c>
      <c r="Q25" s="32" t="s">
        <v>175</v>
      </c>
      <c r="R25" s="32" t="s">
        <v>175</v>
      </c>
      <c r="S25" s="115"/>
    </row>
    <row r="26" s="80" customFormat="1" ht="59" customHeight="1" spans="1:19">
      <c r="A26" s="32" t="s">
        <v>14</v>
      </c>
      <c r="B26" s="32" t="s">
        <v>29</v>
      </c>
      <c r="C26" s="33" t="s">
        <v>30</v>
      </c>
      <c r="D26" s="33"/>
      <c r="E26" s="50" t="s">
        <v>227</v>
      </c>
      <c r="F26" s="34" t="s">
        <v>228</v>
      </c>
      <c r="G26" s="49" t="s">
        <v>220</v>
      </c>
      <c r="H26" s="32" t="s">
        <v>229</v>
      </c>
      <c r="I26" s="49">
        <v>110</v>
      </c>
      <c r="J26" s="49">
        <v>110</v>
      </c>
      <c r="K26" s="32"/>
      <c r="L26" s="34"/>
      <c r="M26" s="32" t="s">
        <v>140</v>
      </c>
      <c r="N26" s="32">
        <v>415</v>
      </c>
      <c r="O26" s="32">
        <v>26</v>
      </c>
      <c r="P26" s="34" t="s">
        <v>230</v>
      </c>
      <c r="Q26" s="32" t="s">
        <v>175</v>
      </c>
      <c r="R26" s="32" t="s">
        <v>175</v>
      </c>
      <c r="S26" s="115"/>
    </row>
    <row r="27" s="80" customFormat="1" ht="59" customHeight="1" spans="1:19">
      <c r="A27" s="32" t="s">
        <v>14</v>
      </c>
      <c r="B27" s="32" t="s">
        <v>29</v>
      </c>
      <c r="C27" s="33" t="s">
        <v>30</v>
      </c>
      <c r="D27" s="33"/>
      <c r="E27" s="50" t="s">
        <v>231</v>
      </c>
      <c r="F27" s="34" t="s">
        <v>232</v>
      </c>
      <c r="G27" s="49" t="s">
        <v>220</v>
      </c>
      <c r="H27" s="32" t="s">
        <v>233</v>
      </c>
      <c r="I27" s="49">
        <v>160</v>
      </c>
      <c r="J27" s="49">
        <v>160</v>
      </c>
      <c r="K27" s="32"/>
      <c r="L27" s="34"/>
      <c r="M27" s="32" t="s">
        <v>140</v>
      </c>
      <c r="N27" s="32">
        <v>812</v>
      </c>
      <c r="O27" s="32">
        <v>22</v>
      </c>
      <c r="P27" s="34" t="s">
        <v>234</v>
      </c>
      <c r="Q27" s="32" t="s">
        <v>175</v>
      </c>
      <c r="R27" s="32" t="s">
        <v>175</v>
      </c>
      <c r="S27" s="115"/>
    </row>
    <row r="28" s="80" customFormat="1" ht="59" customHeight="1" spans="1:19">
      <c r="A28" s="32" t="s">
        <v>14</v>
      </c>
      <c r="B28" s="32" t="s">
        <v>29</v>
      </c>
      <c r="C28" s="33" t="s">
        <v>30</v>
      </c>
      <c r="D28" s="33"/>
      <c r="E28" s="50" t="s">
        <v>235</v>
      </c>
      <c r="F28" s="34" t="s">
        <v>236</v>
      </c>
      <c r="G28" s="49" t="s">
        <v>220</v>
      </c>
      <c r="H28" s="32" t="s">
        <v>237</v>
      </c>
      <c r="I28" s="49">
        <v>77</v>
      </c>
      <c r="J28" s="49">
        <v>77</v>
      </c>
      <c r="K28" s="32"/>
      <c r="L28" s="34"/>
      <c r="M28" s="32" t="s">
        <v>140</v>
      </c>
      <c r="N28" s="32">
        <v>162</v>
      </c>
      <c r="O28" s="32">
        <v>6</v>
      </c>
      <c r="P28" s="34" t="s">
        <v>238</v>
      </c>
      <c r="Q28" s="32" t="s">
        <v>175</v>
      </c>
      <c r="R28" s="32" t="s">
        <v>175</v>
      </c>
      <c r="S28" s="115"/>
    </row>
    <row r="29" s="80" customFormat="1" ht="59" customHeight="1" spans="1:19">
      <c r="A29" s="32" t="s">
        <v>14</v>
      </c>
      <c r="B29" s="32" t="s">
        <v>29</v>
      </c>
      <c r="C29" s="33" t="s">
        <v>30</v>
      </c>
      <c r="D29" s="33"/>
      <c r="E29" s="50" t="s">
        <v>239</v>
      </c>
      <c r="F29" s="34" t="s">
        <v>240</v>
      </c>
      <c r="G29" s="49" t="s">
        <v>201</v>
      </c>
      <c r="H29" s="32" t="s">
        <v>241</v>
      </c>
      <c r="I29" s="139">
        <v>96</v>
      </c>
      <c r="J29" s="139">
        <v>96</v>
      </c>
      <c r="K29" s="32"/>
      <c r="L29" s="34"/>
      <c r="M29" s="32" t="s">
        <v>140</v>
      </c>
      <c r="N29" s="32">
        <v>98</v>
      </c>
      <c r="O29" s="32">
        <v>25</v>
      </c>
      <c r="P29" s="34" t="s">
        <v>242</v>
      </c>
      <c r="Q29" s="32" t="s">
        <v>175</v>
      </c>
      <c r="R29" s="32" t="s">
        <v>175</v>
      </c>
      <c r="S29" s="115"/>
    </row>
    <row r="30" s="80" customFormat="1" ht="59" customHeight="1" spans="1:19">
      <c r="A30" s="32" t="s">
        <v>14</v>
      </c>
      <c r="B30" s="32" t="s">
        <v>29</v>
      </c>
      <c r="C30" s="33" t="s">
        <v>30</v>
      </c>
      <c r="D30" s="33"/>
      <c r="E30" s="50" t="s">
        <v>243</v>
      </c>
      <c r="F30" s="34" t="s">
        <v>244</v>
      </c>
      <c r="G30" s="49" t="s">
        <v>163</v>
      </c>
      <c r="H30" s="32" t="s">
        <v>245</v>
      </c>
      <c r="I30" s="139">
        <v>132</v>
      </c>
      <c r="J30" s="139">
        <v>132</v>
      </c>
      <c r="K30" s="32"/>
      <c r="L30" s="34"/>
      <c r="M30" s="32" t="s">
        <v>140</v>
      </c>
      <c r="N30" s="32">
        <v>87</v>
      </c>
      <c r="O30" s="32">
        <v>4</v>
      </c>
      <c r="P30" s="34" t="s">
        <v>246</v>
      </c>
      <c r="Q30" s="32" t="s">
        <v>175</v>
      </c>
      <c r="R30" s="32" t="s">
        <v>175</v>
      </c>
      <c r="S30" s="115"/>
    </row>
    <row r="31" s="80" customFormat="1" ht="59" customHeight="1" spans="1:19">
      <c r="A31" s="32" t="s">
        <v>14</v>
      </c>
      <c r="B31" s="32" t="s">
        <v>29</v>
      </c>
      <c r="C31" s="33" t="s">
        <v>30</v>
      </c>
      <c r="D31" s="33"/>
      <c r="E31" s="50" t="s">
        <v>247</v>
      </c>
      <c r="F31" s="34" t="s">
        <v>248</v>
      </c>
      <c r="G31" s="49" t="s">
        <v>163</v>
      </c>
      <c r="H31" s="32" t="s">
        <v>249</v>
      </c>
      <c r="I31" s="139">
        <v>165</v>
      </c>
      <c r="J31" s="139">
        <v>165</v>
      </c>
      <c r="K31" s="32"/>
      <c r="L31" s="34"/>
      <c r="M31" s="32" t="s">
        <v>140</v>
      </c>
      <c r="N31" s="32">
        <v>180</v>
      </c>
      <c r="O31" s="32">
        <v>12</v>
      </c>
      <c r="P31" s="34" t="s">
        <v>250</v>
      </c>
      <c r="Q31" s="32" t="s">
        <v>175</v>
      </c>
      <c r="R31" s="32" t="s">
        <v>175</v>
      </c>
      <c r="S31" s="115"/>
    </row>
    <row r="32" s="80" customFormat="1" ht="59" customHeight="1" spans="1:19">
      <c r="A32" s="32" t="s">
        <v>14</v>
      </c>
      <c r="B32" s="32" t="s">
        <v>29</v>
      </c>
      <c r="C32" s="33" t="s">
        <v>30</v>
      </c>
      <c r="D32" s="33"/>
      <c r="E32" s="50" t="s">
        <v>251</v>
      </c>
      <c r="F32" s="34" t="s">
        <v>252</v>
      </c>
      <c r="G32" s="49" t="s">
        <v>253</v>
      </c>
      <c r="H32" s="32" t="s">
        <v>254</v>
      </c>
      <c r="I32" s="139">
        <v>231</v>
      </c>
      <c r="J32" s="139">
        <v>231</v>
      </c>
      <c r="K32" s="32"/>
      <c r="L32" s="34"/>
      <c r="M32" s="32" t="s">
        <v>140</v>
      </c>
      <c r="N32" s="32">
        <v>269</v>
      </c>
      <c r="O32" s="32">
        <v>27</v>
      </c>
      <c r="P32" s="34" t="s">
        <v>255</v>
      </c>
      <c r="Q32" s="32" t="s">
        <v>175</v>
      </c>
      <c r="R32" s="32" t="s">
        <v>175</v>
      </c>
      <c r="S32" s="115"/>
    </row>
    <row r="33" s="80" customFormat="1" ht="59" customHeight="1" spans="1:19">
      <c r="A33" s="32" t="s">
        <v>14</v>
      </c>
      <c r="B33" s="32" t="s">
        <v>29</v>
      </c>
      <c r="C33" s="33" t="s">
        <v>30</v>
      </c>
      <c r="D33" s="33"/>
      <c r="E33" s="50" t="s">
        <v>256</v>
      </c>
      <c r="F33" s="34" t="s">
        <v>257</v>
      </c>
      <c r="G33" s="32" t="s">
        <v>258</v>
      </c>
      <c r="H33" s="32" t="s">
        <v>259</v>
      </c>
      <c r="I33" s="139">
        <v>179</v>
      </c>
      <c r="J33" s="139">
        <v>179</v>
      </c>
      <c r="K33" s="32"/>
      <c r="L33" s="34"/>
      <c r="M33" s="32" t="s">
        <v>140</v>
      </c>
      <c r="N33" s="32">
        <v>300</v>
      </c>
      <c r="O33" s="32">
        <v>50</v>
      </c>
      <c r="P33" s="34" t="s">
        <v>260</v>
      </c>
      <c r="Q33" s="32" t="s">
        <v>175</v>
      </c>
      <c r="R33" s="32" t="s">
        <v>175</v>
      </c>
      <c r="S33" s="115"/>
    </row>
    <row r="34" s="80" customFormat="1" ht="59" customHeight="1" spans="1:19">
      <c r="A34" s="32" t="s">
        <v>14</v>
      </c>
      <c r="B34" s="32" t="s">
        <v>29</v>
      </c>
      <c r="C34" s="33" t="s">
        <v>30</v>
      </c>
      <c r="D34" s="33"/>
      <c r="E34" s="50" t="s">
        <v>261</v>
      </c>
      <c r="F34" s="34" t="s">
        <v>262</v>
      </c>
      <c r="G34" s="32" t="s">
        <v>211</v>
      </c>
      <c r="H34" s="32" t="s">
        <v>216</v>
      </c>
      <c r="I34" s="139">
        <v>152</v>
      </c>
      <c r="J34" s="139">
        <v>152</v>
      </c>
      <c r="K34" s="32"/>
      <c r="L34" s="34"/>
      <c r="M34" s="32" t="s">
        <v>140</v>
      </c>
      <c r="N34" s="32">
        <v>125</v>
      </c>
      <c r="O34" s="32">
        <v>27</v>
      </c>
      <c r="P34" s="34" t="s">
        <v>217</v>
      </c>
      <c r="Q34" s="32" t="s">
        <v>175</v>
      </c>
      <c r="R34" s="32" t="s">
        <v>175</v>
      </c>
      <c r="S34" s="115"/>
    </row>
    <row r="35" s="80" customFormat="1" ht="59" customHeight="1" spans="1:19">
      <c r="A35" s="32" t="s">
        <v>14</v>
      </c>
      <c r="B35" s="32" t="s">
        <v>29</v>
      </c>
      <c r="C35" s="33" t="s">
        <v>30</v>
      </c>
      <c r="D35" s="33"/>
      <c r="E35" s="50" t="s">
        <v>263</v>
      </c>
      <c r="F35" s="34" t="s">
        <v>264</v>
      </c>
      <c r="G35" s="32" t="s">
        <v>211</v>
      </c>
      <c r="H35" s="32" t="s">
        <v>265</v>
      </c>
      <c r="I35" s="139">
        <v>293</v>
      </c>
      <c r="J35" s="139">
        <v>293</v>
      </c>
      <c r="K35" s="32"/>
      <c r="L35" s="34"/>
      <c r="M35" s="32" t="s">
        <v>140</v>
      </c>
      <c r="N35" s="32">
        <v>237</v>
      </c>
      <c r="O35" s="32">
        <v>21</v>
      </c>
      <c r="P35" s="34" t="s">
        <v>266</v>
      </c>
      <c r="Q35" s="32" t="s">
        <v>175</v>
      </c>
      <c r="R35" s="32" t="s">
        <v>175</v>
      </c>
      <c r="S35" s="115"/>
    </row>
    <row r="36" s="80" customFormat="1" ht="59" customHeight="1" spans="1:19">
      <c r="A36" s="32" t="s">
        <v>14</v>
      </c>
      <c r="B36" s="32" t="s">
        <v>29</v>
      </c>
      <c r="C36" s="33" t="s">
        <v>30</v>
      </c>
      <c r="D36" s="33"/>
      <c r="E36" s="50" t="s">
        <v>267</v>
      </c>
      <c r="F36" s="34" t="s">
        <v>268</v>
      </c>
      <c r="G36" s="32" t="s">
        <v>220</v>
      </c>
      <c r="H36" s="32" t="s">
        <v>269</v>
      </c>
      <c r="I36" s="139">
        <v>122</v>
      </c>
      <c r="J36" s="139">
        <v>122</v>
      </c>
      <c r="K36" s="32"/>
      <c r="L36" s="34"/>
      <c r="M36" s="32" t="s">
        <v>140</v>
      </c>
      <c r="N36" s="32">
        <v>345</v>
      </c>
      <c r="O36" s="32">
        <v>28</v>
      </c>
      <c r="P36" s="34" t="s">
        <v>270</v>
      </c>
      <c r="Q36" s="32" t="s">
        <v>175</v>
      </c>
      <c r="R36" s="32" t="s">
        <v>175</v>
      </c>
      <c r="S36" s="115"/>
    </row>
    <row r="37" s="80" customFormat="1" ht="59" customHeight="1" spans="1:19">
      <c r="A37" s="32" t="s">
        <v>14</v>
      </c>
      <c r="B37" s="32" t="s">
        <v>29</v>
      </c>
      <c r="C37" s="33" t="s">
        <v>30</v>
      </c>
      <c r="D37" s="33"/>
      <c r="E37" s="50" t="s">
        <v>271</v>
      </c>
      <c r="F37" s="34" t="s">
        <v>272</v>
      </c>
      <c r="G37" s="32" t="s">
        <v>220</v>
      </c>
      <c r="H37" s="32" t="s">
        <v>273</v>
      </c>
      <c r="I37" s="139">
        <v>142</v>
      </c>
      <c r="J37" s="139">
        <v>142</v>
      </c>
      <c r="K37" s="32"/>
      <c r="L37" s="34"/>
      <c r="M37" s="32" t="s">
        <v>140</v>
      </c>
      <c r="N37" s="32">
        <v>724</v>
      </c>
      <c r="O37" s="32">
        <v>124</v>
      </c>
      <c r="P37" s="34" t="s">
        <v>274</v>
      </c>
      <c r="Q37" s="32" t="s">
        <v>175</v>
      </c>
      <c r="R37" s="32" t="s">
        <v>175</v>
      </c>
      <c r="S37" s="115"/>
    </row>
    <row r="38" s="80" customFormat="1" ht="59" customHeight="1" spans="1:19">
      <c r="A38" s="32" t="s">
        <v>14</v>
      </c>
      <c r="B38" s="32" t="s">
        <v>29</v>
      </c>
      <c r="C38" s="33" t="s">
        <v>30</v>
      </c>
      <c r="D38" s="33"/>
      <c r="E38" s="50" t="s">
        <v>275</v>
      </c>
      <c r="F38" s="34" t="s">
        <v>276</v>
      </c>
      <c r="G38" s="32" t="s">
        <v>220</v>
      </c>
      <c r="H38" s="32" t="s">
        <v>277</v>
      </c>
      <c r="I38" s="139">
        <v>205</v>
      </c>
      <c r="J38" s="139">
        <v>205</v>
      </c>
      <c r="K38" s="32"/>
      <c r="L38" s="34"/>
      <c r="M38" s="32" t="s">
        <v>140</v>
      </c>
      <c r="N38" s="32">
        <v>185</v>
      </c>
      <c r="O38" s="32">
        <v>28</v>
      </c>
      <c r="P38" s="34" t="s">
        <v>278</v>
      </c>
      <c r="Q38" s="32" t="s">
        <v>175</v>
      </c>
      <c r="R38" s="32" t="s">
        <v>175</v>
      </c>
      <c r="S38" s="115"/>
    </row>
    <row r="39" s="80" customFormat="1" ht="59" customHeight="1" spans="1:19">
      <c r="A39" s="32" t="s">
        <v>14</v>
      </c>
      <c r="B39" s="32" t="s">
        <v>29</v>
      </c>
      <c r="C39" s="33" t="s">
        <v>30</v>
      </c>
      <c r="D39" s="33"/>
      <c r="E39" s="50" t="s">
        <v>279</v>
      </c>
      <c r="F39" s="34" t="s">
        <v>280</v>
      </c>
      <c r="G39" s="32" t="s">
        <v>178</v>
      </c>
      <c r="H39" s="32" t="s">
        <v>281</v>
      </c>
      <c r="I39" s="139">
        <v>180</v>
      </c>
      <c r="J39" s="139">
        <v>180</v>
      </c>
      <c r="K39" s="32"/>
      <c r="L39" s="34"/>
      <c r="M39" s="32" t="s">
        <v>140</v>
      </c>
      <c r="N39" s="32">
        <v>65</v>
      </c>
      <c r="O39" s="32">
        <v>247</v>
      </c>
      <c r="P39" s="34" t="s">
        <v>282</v>
      </c>
      <c r="Q39" s="32" t="s">
        <v>175</v>
      </c>
      <c r="R39" s="32" t="s">
        <v>175</v>
      </c>
      <c r="S39" s="115"/>
    </row>
    <row r="40" s="80" customFormat="1" ht="59" customHeight="1" spans="1:19">
      <c r="A40" s="32" t="s">
        <v>14</v>
      </c>
      <c r="B40" s="32" t="s">
        <v>29</v>
      </c>
      <c r="C40" s="33" t="s">
        <v>30</v>
      </c>
      <c r="D40" s="33"/>
      <c r="E40" s="50" t="s">
        <v>283</v>
      </c>
      <c r="F40" s="34" t="s">
        <v>284</v>
      </c>
      <c r="G40" s="32" t="s">
        <v>201</v>
      </c>
      <c r="H40" s="32" t="s">
        <v>285</v>
      </c>
      <c r="I40" s="139">
        <v>138</v>
      </c>
      <c r="J40" s="139">
        <v>138</v>
      </c>
      <c r="K40" s="32"/>
      <c r="L40" s="34"/>
      <c r="M40" s="32" t="s">
        <v>140</v>
      </c>
      <c r="N40" s="32">
        <v>48</v>
      </c>
      <c r="O40" s="32">
        <v>5</v>
      </c>
      <c r="P40" s="34" t="s">
        <v>286</v>
      </c>
      <c r="Q40" s="32" t="s">
        <v>175</v>
      </c>
      <c r="R40" s="32" t="s">
        <v>175</v>
      </c>
      <c r="S40" s="115"/>
    </row>
    <row r="41" s="80" customFormat="1" ht="59" customHeight="1" spans="1:19">
      <c r="A41" s="32" t="s">
        <v>14</v>
      </c>
      <c r="B41" s="32" t="s">
        <v>29</v>
      </c>
      <c r="C41" s="33" t="s">
        <v>30</v>
      </c>
      <c r="D41" s="33"/>
      <c r="E41" s="50" t="s">
        <v>287</v>
      </c>
      <c r="F41" s="34" t="s">
        <v>288</v>
      </c>
      <c r="G41" s="50" t="s">
        <v>289</v>
      </c>
      <c r="H41" s="50" t="s">
        <v>290</v>
      </c>
      <c r="I41" s="50">
        <v>141</v>
      </c>
      <c r="J41" s="50">
        <v>141</v>
      </c>
      <c r="K41" s="50"/>
      <c r="L41" s="50"/>
      <c r="M41" s="50" t="s">
        <v>140</v>
      </c>
      <c r="N41" s="50">
        <v>145</v>
      </c>
      <c r="O41" s="50">
        <v>4</v>
      </c>
      <c r="P41" s="34" t="s">
        <v>291</v>
      </c>
      <c r="Q41" s="32" t="s">
        <v>175</v>
      </c>
      <c r="R41" s="32" t="s">
        <v>175</v>
      </c>
      <c r="S41" s="115"/>
    </row>
    <row r="42" s="80" customFormat="1" ht="59" customHeight="1" spans="1:19">
      <c r="A42" s="32" t="s">
        <v>14</v>
      </c>
      <c r="B42" s="32" t="s">
        <v>29</v>
      </c>
      <c r="C42" s="33" t="s">
        <v>30</v>
      </c>
      <c r="D42" s="33"/>
      <c r="E42" s="50" t="s">
        <v>292</v>
      </c>
      <c r="F42" s="34" t="s">
        <v>293</v>
      </c>
      <c r="G42" s="50" t="s">
        <v>187</v>
      </c>
      <c r="H42" s="50" t="s">
        <v>294</v>
      </c>
      <c r="I42" s="50">
        <v>102</v>
      </c>
      <c r="J42" s="50">
        <v>102</v>
      </c>
      <c r="K42" s="50"/>
      <c r="L42" s="50"/>
      <c r="M42" s="50" t="s">
        <v>140</v>
      </c>
      <c r="N42" s="50">
        <v>112</v>
      </c>
      <c r="O42" s="50">
        <v>22</v>
      </c>
      <c r="P42" s="34" t="s">
        <v>295</v>
      </c>
      <c r="Q42" s="32" t="s">
        <v>175</v>
      </c>
      <c r="R42" s="32" t="s">
        <v>175</v>
      </c>
      <c r="S42" s="115"/>
    </row>
    <row r="43" s="80" customFormat="1" ht="46" customHeight="1" spans="1:19">
      <c r="A43" s="32" t="s">
        <v>14</v>
      </c>
      <c r="B43" s="32" t="s">
        <v>29</v>
      </c>
      <c r="C43" s="33" t="s">
        <v>30</v>
      </c>
      <c r="D43" s="33"/>
      <c r="E43" s="50" t="s">
        <v>296</v>
      </c>
      <c r="F43" s="34" t="s">
        <v>297</v>
      </c>
      <c r="G43" s="50" t="s">
        <v>206</v>
      </c>
      <c r="H43" s="50" t="s">
        <v>298</v>
      </c>
      <c r="I43" s="50">
        <v>136</v>
      </c>
      <c r="J43" s="50">
        <v>136</v>
      </c>
      <c r="K43" s="50"/>
      <c r="L43" s="50"/>
      <c r="M43" s="50" t="s">
        <v>140</v>
      </c>
      <c r="N43" s="50">
        <v>160</v>
      </c>
      <c r="O43" s="50">
        <v>11</v>
      </c>
      <c r="P43" s="34" t="s">
        <v>299</v>
      </c>
      <c r="Q43" s="32" t="s">
        <v>175</v>
      </c>
      <c r="R43" s="32" t="s">
        <v>175</v>
      </c>
      <c r="S43" s="115"/>
    </row>
    <row r="44" s="80" customFormat="1" ht="46" customHeight="1" spans="1:19">
      <c r="A44" s="32" t="s">
        <v>59</v>
      </c>
      <c r="B44" s="32" t="s">
        <v>69</v>
      </c>
      <c r="C44" s="33" t="s">
        <v>300</v>
      </c>
      <c r="D44" s="33"/>
      <c r="E44" s="40" t="s">
        <v>301</v>
      </c>
      <c r="F44" s="41" t="s">
        <v>302</v>
      </c>
      <c r="G44" s="204" t="s">
        <v>303</v>
      </c>
      <c r="H44" s="32" t="s">
        <v>304</v>
      </c>
      <c r="I44" s="116">
        <v>15</v>
      </c>
      <c r="J44" s="116">
        <v>15</v>
      </c>
      <c r="K44" s="32"/>
      <c r="L44" s="34"/>
      <c r="M44" s="32" t="s">
        <v>140</v>
      </c>
      <c r="N44" s="32">
        <v>581</v>
      </c>
      <c r="O44" s="32">
        <v>122</v>
      </c>
      <c r="P44" s="41" t="s">
        <v>305</v>
      </c>
      <c r="Q44" s="32" t="s">
        <v>175</v>
      </c>
      <c r="R44" s="32" t="s">
        <v>175</v>
      </c>
      <c r="S44" s="115"/>
    </row>
    <row r="45" s="80" customFormat="1" ht="46" customHeight="1" spans="1:19">
      <c r="A45" s="32" t="s">
        <v>59</v>
      </c>
      <c r="B45" s="32" t="s">
        <v>69</v>
      </c>
      <c r="C45" s="33" t="s">
        <v>300</v>
      </c>
      <c r="D45" s="33"/>
      <c r="E45" s="40" t="s">
        <v>306</v>
      </c>
      <c r="F45" s="41" t="s">
        <v>302</v>
      </c>
      <c r="G45" s="32" t="s">
        <v>187</v>
      </c>
      <c r="H45" s="32" t="s">
        <v>294</v>
      </c>
      <c r="I45" s="116">
        <v>15</v>
      </c>
      <c r="J45" s="116">
        <v>15</v>
      </c>
      <c r="K45" s="32"/>
      <c r="L45" s="34"/>
      <c r="M45" s="32" t="s">
        <v>140</v>
      </c>
      <c r="N45" s="32">
        <v>399</v>
      </c>
      <c r="O45" s="32">
        <v>58</v>
      </c>
      <c r="P45" s="41" t="s">
        <v>307</v>
      </c>
      <c r="Q45" s="32" t="s">
        <v>175</v>
      </c>
      <c r="R45" s="32" t="s">
        <v>175</v>
      </c>
      <c r="S45" s="115"/>
    </row>
    <row r="46" s="80" customFormat="1" ht="46" customHeight="1" spans="1:19">
      <c r="A46" s="32" t="s">
        <v>59</v>
      </c>
      <c r="B46" s="32" t="s">
        <v>69</v>
      </c>
      <c r="C46" s="33" t="s">
        <v>300</v>
      </c>
      <c r="D46" s="33"/>
      <c r="E46" s="40" t="s">
        <v>308</v>
      </c>
      <c r="F46" s="41" t="s">
        <v>302</v>
      </c>
      <c r="G46" s="32" t="s">
        <v>253</v>
      </c>
      <c r="H46" s="32" t="s">
        <v>309</v>
      </c>
      <c r="I46" s="116">
        <v>15</v>
      </c>
      <c r="J46" s="116">
        <v>15</v>
      </c>
      <c r="K46" s="32"/>
      <c r="L46" s="34"/>
      <c r="M46" s="32" t="s">
        <v>140</v>
      </c>
      <c r="N46" s="32">
        <v>386</v>
      </c>
      <c r="O46" s="32">
        <v>68</v>
      </c>
      <c r="P46" s="41" t="s">
        <v>310</v>
      </c>
      <c r="Q46" s="32" t="s">
        <v>175</v>
      </c>
      <c r="R46" s="32" t="s">
        <v>175</v>
      </c>
      <c r="S46" s="115"/>
    </row>
    <row r="47" s="80" customFormat="1" ht="46" customHeight="1" spans="1:19">
      <c r="A47" s="32" t="s">
        <v>59</v>
      </c>
      <c r="B47" s="32" t="s">
        <v>69</v>
      </c>
      <c r="C47" s="33" t="s">
        <v>300</v>
      </c>
      <c r="D47" s="33"/>
      <c r="E47" s="40" t="s">
        <v>311</v>
      </c>
      <c r="F47" s="41" t="s">
        <v>302</v>
      </c>
      <c r="G47" s="32" t="s">
        <v>211</v>
      </c>
      <c r="H47" s="32" t="s">
        <v>312</v>
      </c>
      <c r="I47" s="116">
        <v>15</v>
      </c>
      <c r="J47" s="116">
        <v>15</v>
      </c>
      <c r="K47" s="32"/>
      <c r="L47" s="34"/>
      <c r="M47" s="32" t="s">
        <v>140</v>
      </c>
      <c r="N47" s="32">
        <v>568</v>
      </c>
      <c r="O47" s="32">
        <v>45</v>
      </c>
      <c r="P47" s="41" t="s">
        <v>313</v>
      </c>
      <c r="Q47" s="32" t="s">
        <v>175</v>
      </c>
      <c r="R47" s="32" t="s">
        <v>175</v>
      </c>
      <c r="S47" s="115"/>
    </row>
    <row r="48" s="80" customFormat="1" ht="46" customHeight="1" spans="1:19">
      <c r="A48" s="32" t="s">
        <v>59</v>
      </c>
      <c r="B48" s="32" t="s">
        <v>69</v>
      </c>
      <c r="C48" s="33" t="s">
        <v>300</v>
      </c>
      <c r="D48" s="33"/>
      <c r="E48" s="40" t="s">
        <v>314</v>
      </c>
      <c r="F48" s="41" t="s">
        <v>302</v>
      </c>
      <c r="G48" s="32" t="s">
        <v>253</v>
      </c>
      <c r="H48" s="32" t="s">
        <v>254</v>
      </c>
      <c r="I48" s="116">
        <v>15</v>
      </c>
      <c r="J48" s="116">
        <v>15</v>
      </c>
      <c r="K48" s="32"/>
      <c r="L48" s="34"/>
      <c r="M48" s="32" t="s">
        <v>140</v>
      </c>
      <c r="N48" s="32">
        <v>275</v>
      </c>
      <c r="O48" s="32">
        <v>26</v>
      </c>
      <c r="P48" s="41" t="s">
        <v>315</v>
      </c>
      <c r="Q48" s="32" t="s">
        <v>175</v>
      </c>
      <c r="R48" s="32" t="s">
        <v>175</v>
      </c>
      <c r="S48" s="115"/>
    </row>
    <row r="49" s="80" customFormat="1" ht="46" customHeight="1" spans="1:19">
      <c r="A49" s="32" t="s">
        <v>59</v>
      </c>
      <c r="B49" s="32" t="s">
        <v>69</v>
      </c>
      <c r="C49" s="33" t="s">
        <v>300</v>
      </c>
      <c r="D49" s="33"/>
      <c r="E49" s="40" t="s">
        <v>316</v>
      </c>
      <c r="F49" s="41" t="s">
        <v>302</v>
      </c>
      <c r="G49" s="32" t="s">
        <v>196</v>
      </c>
      <c r="H49" s="32" t="s">
        <v>317</v>
      </c>
      <c r="I49" s="116">
        <v>15</v>
      </c>
      <c r="J49" s="116">
        <v>15</v>
      </c>
      <c r="K49" s="32"/>
      <c r="L49" s="34"/>
      <c r="M49" s="32" t="s">
        <v>140</v>
      </c>
      <c r="N49" s="32">
        <v>306</v>
      </c>
      <c r="O49" s="32">
        <v>20</v>
      </c>
      <c r="P49" s="41" t="s">
        <v>318</v>
      </c>
      <c r="Q49" s="32" t="s">
        <v>175</v>
      </c>
      <c r="R49" s="32" t="s">
        <v>175</v>
      </c>
      <c r="S49" s="115"/>
    </row>
    <row r="50" s="80" customFormat="1" ht="46" customHeight="1" spans="1:19">
      <c r="A50" s="32" t="s">
        <v>59</v>
      </c>
      <c r="B50" s="32" t="s">
        <v>69</v>
      </c>
      <c r="C50" s="33" t="s">
        <v>300</v>
      </c>
      <c r="D50" s="33"/>
      <c r="E50" s="40" t="s">
        <v>319</v>
      </c>
      <c r="F50" s="41" t="s">
        <v>302</v>
      </c>
      <c r="G50" s="32" t="s">
        <v>163</v>
      </c>
      <c r="H50" s="32" t="s">
        <v>320</v>
      </c>
      <c r="I50" s="116">
        <v>15</v>
      </c>
      <c r="J50" s="116">
        <v>15</v>
      </c>
      <c r="K50" s="32"/>
      <c r="L50" s="34"/>
      <c r="M50" s="32" t="s">
        <v>140</v>
      </c>
      <c r="N50" s="32">
        <v>721</v>
      </c>
      <c r="O50" s="32">
        <v>94</v>
      </c>
      <c r="P50" s="41" t="s">
        <v>321</v>
      </c>
      <c r="Q50" s="32" t="s">
        <v>175</v>
      </c>
      <c r="R50" s="32" t="s">
        <v>175</v>
      </c>
      <c r="S50" s="115"/>
    </row>
    <row r="51" s="80" customFormat="1" ht="45" customHeight="1" spans="1:19">
      <c r="A51" s="32" t="s">
        <v>59</v>
      </c>
      <c r="B51" s="32" t="s">
        <v>69</v>
      </c>
      <c r="C51" s="33" t="s">
        <v>300</v>
      </c>
      <c r="D51" s="33"/>
      <c r="E51" s="40" t="s">
        <v>322</v>
      </c>
      <c r="F51" s="41" t="s">
        <v>302</v>
      </c>
      <c r="G51" s="32" t="s">
        <v>178</v>
      </c>
      <c r="H51" s="32" t="s">
        <v>323</v>
      </c>
      <c r="I51" s="116">
        <v>15</v>
      </c>
      <c r="J51" s="116">
        <v>15</v>
      </c>
      <c r="K51" s="32"/>
      <c r="L51" s="34"/>
      <c r="M51" s="32" t="s">
        <v>140</v>
      </c>
      <c r="N51" s="32">
        <v>354</v>
      </c>
      <c r="O51" s="32">
        <v>41</v>
      </c>
      <c r="P51" s="34" t="s">
        <v>324</v>
      </c>
      <c r="Q51" s="32" t="s">
        <v>175</v>
      </c>
      <c r="R51" s="32" t="s">
        <v>175</v>
      </c>
      <c r="S51" s="115"/>
    </row>
    <row r="52" s="80" customFormat="1" ht="56" customHeight="1" spans="1:19">
      <c r="A52" s="32" t="s">
        <v>43</v>
      </c>
      <c r="B52" s="32" t="s">
        <v>47</v>
      </c>
      <c r="C52" s="32" t="s">
        <v>49</v>
      </c>
      <c r="D52" s="32"/>
      <c r="E52" s="32" t="s">
        <v>325</v>
      </c>
      <c r="F52" s="34" t="s">
        <v>326</v>
      </c>
      <c r="G52" s="32" t="s">
        <v>139</v>
      </c>
      <c r="H52" s="32" t="s">
        <v>139</v>
      </c>
      <c r="I52" s="32">
        <v>60</v>
      </c>
      <c r="J52" s="32">
        <v>60</v>
      </c>
      <c r="K52" s="32"/>
      <c r="L52" s="32"/>
      <c r="M52" s="32" t="s">
        <v>140</v>
      </c>
      <c r="N52" s="32">
        <v>1000</v>
      </c>
      <c r="O52" s="32">
        <v>1000</v>
      </c>
      <c r="P52" s="34" t="s">
        <v>327</v>
      </c>
      <c r="Q52" s="32" t="s">
        <v>175</v>
      </c>
      <c r="R52" s="32" t="s">
        <v>175</v>
      </c>
      <c r="S52" s="115"/>
    </row>
    <row r="53" s="80" customFormat="1" ht="56" customHeight="1" spans="1:19">
      <c r="A53" s="31" t="s">
        <v>14</v>
      </c>
      <c r="B53" s="40" t="s">
        <v>16</v>
      </c>
      <c r="C53" s="96" t="s">
        <v>18</v>
      </c>
      <c r="D53" s="33"/>
      <c r="E53" s="138" t="s">
        <v>328</v>
      </c>
      <c r="F53" s="79" t="s">
        <v>329</v>
      </c>
      <c r="G53" s="32" t="s">
        <v>139</v>
      </c>
      <c r="H53" s="32" t="s">
        <v>139</v>
      </c>
      <c r="I53" s="116">
        <v>2000</v>
      </c>
      <c r="J53" s="116">
        <v>2000</v>
      </c>
      <c r="K53" s="32"/>
      <c r="L53" s="34"/>
      <c r="M53" s="32" t="s">
        <v>140</v>
      </c>
      <c r="N53" s="32">
        <v>1000</v>
      </c>
      <c r="O53" s="32">
        <v>1000</v>
      </c>
      <c r="P53" s="34" t="s">
        <v>330</v>
      </c>
      <c r="Q53" s="32" t="s">
        <v>175</v>
      </c>
      <c r="R53" s="32" t="s">
        <v>175</v>
      </c>
      <c r="S53" s="115"/>
    </row>
    <row r="54" s="80" customFormat="1" ht="56" customHeight="1" spans="1:19">
      <c r="A54" s="31" t="s">
        <v>14</v>
      </c>
      <c r="B54" s="40" t="s">
        <v>16</v>
      </c>
      <c r="C54" s="96" t="s">
        <v>18</v>
      </c>
      <c r="D54" s="33"/>
      <c r="E54" s="31" t="s">
        <v>331</v>
      </c>
      <c r="F54" s="205" t="s">
        <v>332</v>
      </c>
      <c r="G54" s="40" t="s">
        <v>220</v>
      </c>
      <c r="H54" s="32" t="s">
        <v>277</v>
      </c>
      <c r="I54" s="128">
        <v>24</v>
      </c>
      <c r="J54" s="128">
        <v>24</v>
      </c>
      <c r="K54" s="32"/>
      <c r="L54" s="34"/>
      <c r="M54" s="32" t="s">
        <v>140</v>
      </c>
      <c r="N54" s="206">
        <v>65</v>
      </c>
      <c r="O54" s="206">
        <v>18</v>
      </c>
      <c r="P54" s="205" t="s">
        <v>333</v>
      </c>
      <c r="Q54" s="32" t="s">
        <v>175</v>
      </c>
      <c r="R54" s="32" t="s">
        <v>175</v>
      </c>
      <c r="S54" s="115"/>
    </row>
    <row r="55" s="80" customFormat="1" ht="56" customHeight="1" spans="1:19">
      <c r="A55" s="31" t="s">
        <v>14</v>
      </c>
      <c r="B55" s="40" t="s">
        <v>16</v>
      </c>
      <c r="C55" s="96" t="s">
        <v>18</v>
      </c>
      <c r="D55" s="33"/>
      <c r="E55" s="31" t="s">
        <v>334</v>
      </c>
      <c r="F55" s="205" t="s">
        <v>335</v>
      </c>
      <c r="G55" s="40" t="s">
        <v>201</v>
      </c>
      <c r="H55" s="32" t="s">
        <v>336</v>
      </c>
      <c r="I55" s="128">
        <v>14.1</v>
      </c>
      <c r="J55" s="128">
        <v>14.1</v>
      </c>
      <c r="K55" s="32"/>
      <c r="L55" s="34"/>
      <c r="M55" s="32" t="s">
        <v>140</v>
      </c>
      <c r="N55" s="206">
        <v>82</v>
      </c>
      <c r="O55" s="206">
        <v>14</v>
      </c>
      <c r="P55" s="205" t="s">
        <v>337</v>
      </c>
      <c r="Q55" s="32" t="s">
        <v>175</v>
      </c>
      <c r="R55" s="32" t="s">
        <v>175</v>
      </c>
      <c r="S55" s="115"/>
    </row>
    <row r="56" s="80" customFormat="1" ht="56" customHeight="1" spans="1:19">
      <c r="A56" s="31" t="s">
        <v>14</v>
      </c>
      <c r="B56" s="40" t="s">
        <v>16</v>
      </c>
      <c r="C56" s="96" t="s">
        <v>18</v>
      </c>
      <c r="D56" s="33"/>
      <c r="E56" s="31" t="s">
        <v>338</v>
      </c>
      <c r="F56" s="205" t="s">
        <v>339</v>
      </c>
      <c r="G56" s="40" t="s">
        <v>201</v>
      </c>
      <c r="H56" s="32" t="s">
        <v>340</v>
      </c>
      <c r="I56" s="128">
        <v>4.5</v>
      </c>
      <c r="J56" s="128">
        <v>4.5</v>
      </c>
      <c r="K56" s="32"/>
      <c r="L56" s="34"/>
      <c r="M56" s="32" t="s">
        <v>140</v>
      </c>
      <c r="N56" s="206">
        <v>38</v>
      </c>
      <c r="O56" s="206">
        <v>10</v>
      </c>
      <c r="P56" s="205" t="s">
        <v>341</v>
      </c>
      <c r="Q56" s="32" t="s">
        <v>175</v>
      </c>
      <c r="R56" s="32" t="s">
        <v>175</v>
      </c>
      <c r="S56" s="115"/>
    </row>
    <row r="57" s="80" customFormat="1" ht="56" customHeight="1" spans="1:19">
      <c r="A57" s="31" t="s">
        <v>14</v>
      </c>
      <c r="B57" s="40" t="s">
        <v>16</v>
      </c>
      <c r="C57" s="96" t="s">
        <v>18</v>
      </c>
      <c r="D57" s="33"/>
      <c r="E57" s="31" t="s">
        <v>342</v>
      </c>
      <c r="F57" s="205" t="s">
        <v>343</v>
      </c>
      <c r="G57" s="40" t="s">
        <v>253</v>
      </c>
      <c r="H57" s="32" t="s">
        <v>254</v>
      </c>
      <c r="I57" s="128">
        <v>4.5</v>
      </c>
      <c r="J57" s="128">
        <v>4.5</v>
      </c>
      <c r="K57" s="32"/>
      <c r="L57" s="34"/>
      <c r="M57" s="32" t="s">
        <v>140</v>
      </c>
      <c r="N57" s="206">
        <v>26</v>
      </c>
      <c r="O57" s="206">
        <v>5</v>
      </c>
      <c r="P57" s="205" t="s">
        <v>344</v>
      </c>
      <c r="Q57" s="32" t="s">
        <v>175</v>
      </c>
      <c r="R57" s="32" t="s">
        <v>175</v>
      </c>
      <c r="S57" s="115"/>
    </row>
    <row r="58" s="80" customFormat="1" ht="56" customHeight="1" spans="1:19">
      <c r="A58" s="31" t="s">
        <v>14</v>
      </c>
      <c r="B58" s="40" t="s">
        <v>16</v>
      </c>
      <c r="C58" s="96" t="s">
        <v>18</v>
      </c>
      <c r="D58" s="33"/>
      <c r="E58" s="31" t="s">
        <v>345</v>
      </c>
      <c r="F58" s="205" t="s">
        <v>346</v>
      </c>
      <c r="G58" s="40" t="s">
        <v>253</v>
      </c>
      <c r="H58" s="32" t="s">
        <v>347</v>
      </c>
      <c r="I58" s="128">
        <v>11.25</v>
      </c>
      <c r="J58" s="128">
        <v>11.25</v>
      </c>
      <c r="K58" s="32"/>
      <c r="L58" s="34"/>
      <c r="M58" s="32" t="s">
        <v>140</v>
      </c>
      <c r="N58" s="206">
        <v>59</v>
      </c>
      <c r="O58" s="206">
        <v>14</v>
      </c>
      <c r="P58" s="205" t="s">
        <v>348</v>
      </c>
      <c r="Q58" s="32" t="s">
        <v>175</v>
      </c>
      <c r="R58" s="32" t="s">
        <v>175</v>
      </c>
      <c r="S58" s="115"/>
    </row>
    <row r="59" s="80" customFormat="1" ht="56" customHeight="1" spans="1:19">
      <c r="A59" s="31" t="s">
        <v>14</v>
      </c>
      <c r="B59" s="40" t="s">
        <v>16</v>
      </c>
      <c r="C59" s="96" t="s">
        <v>18</v>
      </c>
      <c r="D59" s="33"/>
      <c r="E59" s="31" t="s">
        <v>349</v>
      </c>
      <c r="F59" s="205" t="s">
        <v>350</v>
      </c>
      <c r="G59" s="40" t="s">
        <v>187</v>
      </c>
      <c r="H59" s="32" t="s">
        <v>294</v>
      </c>
      <c r="I59" s="128">
        <v>15</v>
      </c>
      <c r="J59" s="128">
        <v>15</v>
      </c>
      <c r="K59" s="32"/>
      <c r="L59" s="34"/>
      <c r="M59" s="32" t="s">
        <v>140</v>
      </c>
      <c r="N59" s="206">
        <v>94</v>
      </c>
      <c r="O59" s="206">
        <v>19</v>
      </c>
      <c r="P59" s="205" t="s">
        <v>351</v>
      </c>
      <c r="Q59" s="32" t="s">
        <v>175</v>
      </c>
      <c r="R59" s="32" t="s">
        <v>175</v>
      </c>
      <c r="S59" s="115"/>
    </row>
    <row r="60" s="80" customFormat="1" ht="56" customHeight="1" spans="1:19">
      <c r="A60" s="31" t="s">
        <v>14</v>
      </c>
      <c r="B60" s="40" t="s">
        <v>16</v>
      </c>
      <c r="C60" s="96" t="s">
        <v>18</v>
      </c>
      <c r="D60" s="33"/>
      <c r="E60" s="31" t="s">
        <v>352</v>
      </c>
      <c r="F60" s="205" t="s">
        <v>353</v>
      </c>
      <c r="G60" s="40" t="s">
        <v>187</v>
      </c>
      <c r="H60" s="32" t="s">
        <v>354</v>
      </c>
      <c r="I60" s="128">
        <v>1.8</v>
      </c>
      <c r="J60" s="128">
        <v>1.8</v>
      </c>
      <c r="K60" s="32"/>
      <c r="L60" s="34"/>
      <c r="M60" s="32" t="s">
        <v>140</v>
      </c>
      <c r="N60" s="206">
        <v>17</v>
      </c>
      <c r="O60" s="206">
        <v>4</v>
      </c>
      <c r="P60" s="205" t="s">
        <v>355</v>
      </c>
      <c r="Q60" s="32" t="s">
        <v>175</v>
      </c>
      <c r="R60" s="32" t="s">
        <v>175</v>
      </c>
      <c r="S60" s="115"/>
    </row>
    <row r="61" s="80" customFormat="1" ht="56" customHeight="1" spans="1:19">
      <c r="A61" s="31" t="s">
        <v>14</v>
      </c>
      <c r="B61" s="40" t="s">
        <v>16</v>
      </c>
      <c r="C61" s="96" t="s">
        <v>18</v>
      </c>
      <c r="D61" s="33"/>
      <c r="E61" s="31" t="s">
        <v>356</v>
      </c>
      <c r="F61" s="205" t="s">
        <v>357</v>
      </c>
      <c r="G61" s="40" t="s">
        <v>358</v>
      </c>
      <c r="H61" s="32" t="s">
        <v>359</v>
      </c>
      <c r="I61" s="128">
        <v>18</v>
      </c>
      <c r="J61" s="128">
        <v>18</v>
      </c>
      <c r="K61" s="32"/>
      <c r="L61" s="34"/>
      <c r="M61" s="32" t="s">
        <v>140</v>
      </c>
      <c r="N61" s="206">
        <v>94</v>
      </c>
      <c r="O61" s="206">
        <v>19</v>
      </c>
      <c r="P61" s="205" t="s">
        <v>360</v>
      </c>
      <c r="Q61" s="32" t="s">
        <v>175</v>
      </c>
      <c r="R61" s="32" t="s">
        <v>175</v>
      </c>
      <c r="S61" s="115"/>
    </row>
    <row r="62" s="80" customFormat="1" ht="56" customHeight="1" spans="1:19">
      <c r="A62" s="31" t="s">
        <v>14</v>
      </c>
      <c r="B62" s="40" t="s">
        <v>16</v>
      </c>
      <c r="C62" s="96" t="s">
        <v>18</v>
      </c>
      <c r="D62" s="33"/>
      <c r="E62" s="31" t="s">
        <v>361</v>
      </c>
      <c r="F62" s="205" t="s">
        <v>362</v>
      </c>
      <c r="G62" s="40" t="s">
        <v>358</v>
      </c>
      <c r="H62" s="32" t="s">
        <v>363</v>
      </c>
      <c r="I62" s="128">
        <v>10.5</v>
      </c>
      <c r="J62" s="128">
        <v>10.5</v>
      </c>
      <c r="K62" s="32"/>
      <c r="L62" s="34"/>
      <c r="M62" s="32" t="s">
        <v>140</v>
      </c>
      <c r="N62" s="206">
        <v>62</v>
      </c>
      <c r="O62" s="206">
        <v>13</v>
      </c>
      <c r="P62" s="205" t="s">
        <v>364</v>
      </c>
      <c r="Q62" s="32" t="s">
        <v>175</v>
      </c>
      <c r="R62" s="32" t="s">
        <v>175</v>
      </c>
      <c r="S62" s="115"/>
    </row>
    <row r="63" s="80" customFormat="1" ht="56" customHeight="1" spans="1:19">
      <c r="A63" s="31" t="s">
        <v>14</v>
      </c>
      <c r="B63" s="40" t="s">
        <v>16</v>
      </c>
      <c r="C63" s="96" t="s">
        <v>18</v>
      </c>
      <c r="D63" s="33"/>
      <c r="E63" s="31" t="s">
        <v>365</v>
      </c>
      <c r="F63" s="205" t="s">
        <v>366</v>
      </c>
      <c r="G63" s="40" t="s">
        <v>367</v>
      </c>
      <c r="H63" s="32" t="s">
        <v>368</v>
      </c>
      <c r="I63" s="128">
        <v>7.5</v>
      </c>
      <c r="J63" s="128">
        <v>7.5</v>
      </c>
      <c r="K63" s="32"/>
      <c r="L63" s="34"/>
      <c r="M63" s="32" t="s">
        <v>140</v>
      </c>
      <c r="N63" s="206">
        <v>58</v>
      </c>
      <c r="O63" s="206">
        <v>12</v>
      </c>
      <c r="P63" s="205" t="s">
        <v>369</v>
      </c>
      <c r="Q63" s="32" t="s">
        <v>175</v>
      </c>
      <c r="R63" s="32" t="s">
        <v>175</v>
      </c>
      <c r="S63" s="115"/>
    </row>
    <row r="64" s="80" customFormat="1" ht="60" customHeight="1" spans="1:19">
      <c r="A64" s="31" t="s">
        <v>14</v>
      </c>
      <c r="B64" s="40" t="s">
        <v>16</v>
      </c>
      <c r="C64" s="96" t="s">
        <v>18</v>
      </c>
      <c r="D64" s="33"/>
      <c r="E64" s="31" t="s">
        <v>370</v>
      </c>
      <c r="F64" s="205" t="s">
        <v>371</v>
      </c>
      <c r="G64" s="40" t="s">
        <v>372</v>
      </c>
      <c r="H64" s="32" t="s">
        <v>373</v>
      </c>
      <c r="I64" s="128">
        <v>5.85</v>
      </c>
      <c r="J64" s="128">
        <v>5.85</v>
      </c>
      <c r="K64" s="32"/>
      <c r="L64" s="34"/>
      <c r="M64" s="32" t="s">
        <v>140</v>
      </c>
      <c r="N64" s="206">
        <v>27</v>
      </c>
      <c r="O64" s="206">
        <v>4</v>
      </c>
      <c r="P64" s="205" t="s">
        <v>374</v>
      </c>
      <c r="Q64" s="32" t="s">
        <v>175</v>
      </c>
      <c r="R64" s="32" t="s">
        <v>175</v>
      </c>
      <c r="S64" s="115"/>
    </row>
    <row r="65" s="80" customFormat="1" ht="60" customHeight="1" spans="1:19">
      <c r="A65" s="31" t="s">
        <v>14</v>
      </c>
      <c r="B65" s="40" t="s">
        <v>16</v>
      </c>
      <c r="C65" s="96" t="s">
        <v>18</v>
      </c>
      <c r="D65" s="33"/>
      <c r="E65" s="31" t="s">
        <v>375</v>
      </c>
      <c r="F65" s="205" t="s">
        <v>376</v>
      </c>
      <c r="G65" s="40" t="s">
        <v>377</v>
      </c>
      <c r="H65" s="32" t="s">
        <v>378</v>
      </c>
      <c r="I65" s="128">
        <v>10.5</v>
      </c>
      <c r="J65" s="128">
        <v>10.5</v>
      </c>
      <c r="K65" s="32"/>
      <c r="L65" s="34"/>
      <c r="M65" s="32" t="s">
        <v>140</v>
      </c>
      <c r="N65" s="206">
        <v>37</v>
      </c>
      <c r="O65" s="206">
        <v>10</v>
      </c>
      <c r="P65" s="205" t="s">
        <v>379</v>
      </c>
      <c r="Q65" s="32" t="s">
        <v>175</v>
      </c>
      <c r="R65" s="32" t="s">
        <v>175</v>
      </c>
      <c r="S65" s="116"/>
    </row>
    <row r="66" s="80" customFormat="1" ht="60" customHeight="1" spans="1:19">
      <c r="A66" s="31" t="s">
        <v>14</v>
      </c>
      <c r="B66" s="40" t="s">
        <v>16</v>
      </c>
      <c r="C66" s="96" t="s">
        <v>18</v>
      </c>
      <c r="D66" s="33"/>
      <c r="E66" s="31" t="s">
        <v>380</v>
      </c>
      <c r="F66" s="205" t="s">
        <v>381</v>
      </c>
      <c r="G66" s="40" t="s">
        <v>163</v>
      </c>
      <c r="H66" s="32" t="s">
        <v>382</v>
      </c>
      <c r="I66" s="128">
        <v>9</v>
      </c>
      <c r="J66" s="128">
        <v>9</v>
      </c>
      <c r="K66" s="32"/>
      <c r="L66" s="34"/>
      <c r="M66" s="32" t="s">
        <v>140</v>
      </c>
      <c r="N66" s="206">
        <v>79</v>
      </c>
      <c r="O66" s="206">
        <v>15</v>
      </c>
      <c r="P66" s="205" t="s">
        <v>383</v>
      </c>
      <c r="Q66" s="32" t="s">
        <v>175</v>
      </c>
      <c r="R66" s="32" t="s">
        <v>175</v>
      </c>
      <c r="S66" s="223"/>
    </row>
    <row r="67" s="80" customFormat="1" ht="60" customHeight="1" spans="1:19">
      <c r="A67" s="31" t="s">
        <v>14</v>
      </c>
      <c r="B67" s="40" t="s">
        <v>16</v>
      </c>
      <c r="C67" s="96" t="s">
        <v>18</v>
      </c>
      <c r="D67" s="96"/>
      <c r="E67" s="31" t="s">
        <v>384</v>
      </c>
      <c r="F67" s="205" t="s">
        <v>385</v>
      </c>
      <c r="G67" s="40" t="s">
        <v>386</v>
      </c>
      <c r="H67" s="42" t="s">
        <v>387</v>
      </c>
      <c r="I67" s="128">
        <v>3</v>
      </c>
      <c r="J67" s="128">
        <v>3</v>
      </c>
      <c r="K67" s="32"/>
      <c r="L67" s="32"/>
      <c r="M67" s="32" t="s">
        <v>140</v>
      </c>
      <c r="N67" s="206">
        <v>17</v>
      </c>
      <c r="O67" s="206">
        <v>3</v>
      </c>
      <c r="P67" s="205" t="s">
        <v>388</v>
      </c>
      <c r="Q67" s="32" t="s">
        <v>175</v>
      </c>
      <c r="R67" s="32" t="s">
        <v>175</v>
      </c>
      <c r="S67" s="116"/>
    </row>
    <row r="68" s="31" customFormat="1" ht="48" spans="1:20">
      <c r="A68" s="31" t="s">
        <v>14</v>
      </c>
      <c r="B68" s="40" t="s">
        <v>16</v>
      </c>
      <c r="C68" s="96" t="s">
        <v>18</v>
      </c>
      <c r="D68" s="33"/>
      <c r="E68" s="31" t="s">
        <v>389</v>
      </c>
      <c r="F68" s="205" t="s">
        <v>390</v>
      </c>
      <c r="G68" s="40" t="s">
        <v>211</v>
      </c>
      <c r="H68" s="32" t="s">
        <v>265</v>
      </c>
      <c r="I68" s="128">
        <v>6</v>
      </c>
      <c r="J68" s="128">
        <v>6</v>
      </c>
      <c r="L68" s="32"/>
      <c r="M68" s="32" t="s">
        <v>140</v>
      </c>
      <c r="N68" s="206">
        <v>54</v>
      </c>
      <c r="O68" s="206">
        <v>9</v>
      </c>
      <c r="P68" s="205" t="s">
        <v>391</v>
      </c>
      <c r="Q68" s="32" t="s">
        <v>175</v>
      </c>
      <c r="R68" s="32" t="s">
        <v>175</v>
      </c>
      <c r="S68" s="73"/>
      <c r="T68" s="224"/>
    </row>
    <row r="69" s="31" customFormat="1" ht="48" spans="1:20">
      <c r="A69" s="31" t="s">
        <v>14</v>
      </c>
      <c r="B69" s="40" t="s">
        <v>16</v>
      </c>
      <c r="C69" s="96" t="s">
        <v>18</v>
      </c>
      <c r="D69" s="33"/>
      <c r="E69" s="31" t="s">
        <v>392</v>
      </c>
      <c r="F69" s="205" t="s">
        <v>393</v>
      </c>
      <c r="G69" s="40" t="s">
        <v>394</v>
      </c>
      <c r="H69" s="32" t="s">
        <v>395</v>
      </c>
      <c r="I69" s="128">
        <v>4.5</v>
      </c>
      <c r="J69" s="128">
        <v>4.5</v>
      </c>
      <c r="L69" s="32"/>
      <c r="M69" s="32" t="s">
        <v>140</v>
      </c>
      <c r="N69" s="206">
        <v>32</v>
      </c>
      <c r="O69" s="206">
        <v>11</v>
      </c>
      <c r="P69" s="205" t="s">
        <v>396</v>
      </c>
      <c r="Q69" s="32" t="s">
        <v>175</v>
      </c>
      <c r="R69" s="32" t="s">
        <v>175</v>
      </c>
      <c r="S69" s="73"/>
      <c r="T69" s="224"/>
    </row>
    <row r="70" s="31" customFormat="1" ht="60" spans="1:20">
      <c r="A70" s="123" t="s">
        <v>14</v>
      </c>
      <c r="B70" s="123" t="s">
        <v>16</v>
      </c>
      <c r="C70" s="123" t="s">
        <v>18</v>
      </c>
      <c r="D70" s="207"/>
      <c r="E70" s="51" t="s">
        <v>397</v>
      </c>
      <c r="F70" s="52" t="s">
        <v>398</v>
      </c>
      <c r="G70" s="208" t="s">
        <v>139</v>
      </c>
      <c r="H70" s="208" t="s">
        <v>139</v>
      </c>
      <c r="I70" s="51">
        <v>90</v>
      </c>
      <c r="J70" s="51"/>
      <c r="K70" s="51">
        <v>90</v>
      </c>
      <c r="L70" s="51"/>
      <c r="M70" s="51" t="s">
        <v>140</v>
      </c>
      <c r="N70" s="51">
        <v>315</v>
      </c>
      <c r="O70" s="51">
        <v>27</v>
      </c>
      <c r="P70" s="52" t="s">
        <v>399</v>
      </c>
      <c r="Q70" s="51" t="s">
        <v>400</v>
      </c>
      <c r="R70" s="51" t="s">
        <v>175</v>
      </c>
      <c r="S70" s="73"/>
      <c r="T70" s="224"/>
    </row>
    <row r="71" s="31" customFormat="1" ht="36" spans="1:20">
      <c r="A71" s="123" t="s">
        <v>14</v>
      </c>
      <c r="B71" s="123" t="s">
        <v>16</v>
      </c>
      <c r="C71" s="123" t="s">
        <v>18</v>
      </c>
      <c r="D71" s="207"/>
      <c r="E71" s="123" t="s">
        <v>401</v>
      </c>
      <c r="F71" s="124" t="s">
        <v>402</v>
      </c>
      <c r="G71" s="123" t="s">
        <v>403</v>
      </c>
      <c r="H71" s="123" t="s">
        <v>404</v>
      </c>
      <c r="I71" s="123">
        <v>65</v>
      </c>
      <c r="J71" s="123"/>
      <c r="K71" s="123">
        <v>65</v>
      </c>
      <c r="L71" s="123"/>
      <c r="M71" s="123" t="s">
        <v>140</v>
      </c>
      <c r="N71" s="123">
        <v>160</v>
      </c>
      <c r="O71" s="123">
        <v>50</v>
      </c>
      <c r="P71" s="124" t="s">
        <v>405</v>
      </c>
      <c r="Q71" s="51" t="s">
        <v>406</v>
      </c>
      <c r="R71" s="51" t="s">
        <v>175</v>
      </c>
      <c r="S71" s="73"/>
      <c r="T71" s="224"/>
    </row>
    <row r="72" s="31" customFormat="1" ht="60" spans="1:20">
      <c r="A72" s="123" t="s">
        <v>14</v>
      </c>
      <c r="B72" s="123" t="s">
        <v>16</v>
      </c>
      <c r="C72" s="123" t="s">
        <v>18</v>
      </c>
      <c r="D72" s="207"/>
      <c r="E72" s="112" t="s">
        <v>407</v>
      </c>
      <c r="F72" s="52" t="s">
        <v>408</v>
      </c>
      <c r="G72" s="123" t="s">
        <v>196</v>
      </c>
      <c r="H72" s="51" t="s">
        <v>317</v>
      </c>
      <c r="I72" s="51">
        <v>80</v>
      </c>
      <c r="J72" s="51"/>
      <c r="K72" s="51">
        <v>80</v>
      </c>
      <c r="L72" s="51"/>
      <c r="M72" s="51" t="s">
        <v>140</v>
      </c>
      <c r="N72" s="51">
        <v>35</v>
      </c>
      <c r="O72" s="51">
        <v>6</v>
      </c>
      <c r="P72" s="218" t="s">
        <v>409</v>
      </c>
      <c r="Q72" s="51" t="s">
        <v>410</v>
      </c>
      <c r="R72" s="51" t="s">
        <v>175</v>
      </c>
      <c r="S72" s="73"/>
      <c r="T72" s="224"/>
    </row>
    <row r="73" s="31" customFormat="1" ht="48" spans="1:20">
      <c r="A73" s="123" t="s">
        <v>14</v>
      </c>
      <c r="B73" s="123" t="s">
        <v>16</v>
      </c>
      <c r="C73" s="123" t="s">
        <v>18</v>
      </c>
      <c r="D73" s="207"/>
      <c r="E73" s="112" t="s">
        <v>411</v>
      </c>
      <c r="F73" s="124" t="s">
        <v>412</v>
      </c>
      <c r="G73" s="208" t="s">
        <v>211</v>
      </c>
      <c r="H73" s="208" t="s">
        <v>216</v>
      </c>
      <c r="I73" s="123">
        <v>200</v>
      </c>
      <c r="J73" s="123"/>
      <c r="K73" s="123">
        <v>200</v>
      </c>
      <c r="L73" s="123"/>
      <c r="M73" s="51" t="s">
        <v>140</v>
      </c>
      <c r="N73" s="123">
        <v>311</v>
      </c>
      <c r="O73" s="123">
        <v>61</v>
      </c>
      <c r="P73" s="218" t="s">
        <v>413</v>
      </c>
      <c r="Q73" s="51" t="s">
        <v>410</v>
      </c>
      <c r="R73" s="51" t="s">
        <v>175</v>
      </c>
      <c r="S73" s="73"/>
      <c r="T73" s="224"/>
    </row>
    <row r="74" s="31" customFormat="1" ht="36" spans="1:20">
      <c r="A74" s="123" t="s">
        <v>14</v>
      </c>
      <c r="B74" s="123" t="s">
        <v>16</v>
      </c>
      <c r="C74" s="123" t="s">
        <v>18</v>
      </c>
      <c r="D74" s="207"/>
      <c r="E74" s="123" t="s">
        <v>414</v>
      </c>
      <c r="F74" s="52" t="s">
        <v>415</v>
      </c>
      <c r="G74" s="208" t="s">
        <v>139</v>
      </c>
      <c r="H74" s="208" t="s">
        <v>139</v>
      </c>
      <c r="I74" s="123">
        <v>200</v>
      </c>
      <c r="J74" s="123"/>
      <c r="K74" s="123">
        <v>200</v>
      </c>
      <c r="L74" s="123"/>
      <c r="M74" s="51" t="s">
        <v>140</v>
      </c>
      <c r="N74" s="123">
        <v>3429</v>
      </c>
      <c r="O74" s="123">
        <v>187</v>
      </c>
      <c r="P74" s="124" t="s">
        <v>416</v>
      </c>
      <c r="Q74" s="51" t="s">
        <v>417</v>
      </c>
      <c r="R74" s="51" t="s">
        <v>175</v>
      </c>
      <c r="S74" s="73"/>
      <c r="T74" s="224"/>
    </row>
    <row r="75" s="31" customFormat="1" ht="36" spans="1:20">
      <c r="A75" s="123" t="s">
        <v>14</v>
      </c>
      <c r="B75" s="123" t="s">
        <v>16</v>
      </c>
      <c r="C75" s="123" t="s">
        <v>18</v>
      </c>
      <c r="D75" s="207"/>
      <c r="E75" s="123" t="s">
        <v>418</v>
      </c>
      <c r="F75" s="124" t="s">
        <v>419</v>
      </c>
      <c r="G75" s="208" t="s">
        <v>139</v>
      </c>
      <c r="H75" s="208" t="s">
        <v>139</v>
      </c>
      <c r="I75" s="123">
        <v>40</v>
      </c>
      <c r="J75" s="123"/>
      <c r="K75" s="123">
        <v>40</v>
      </c>
      <c r="L75" s="123"/>
      <c r="M75" s="123" t="s">
        <v>140</v>
      </c>
      <c r="N75" s="123">
        <v>54</v>
      </c>
      <c r="O75" s="123">
        <v>8</v>
      </c>
      <c r="P75" s="124" t="s">
        <v>420</v>
      </c>
      <c r="Q75" s="51" t="s">
        <v>417</v>
      </c>
      <c r="R75" s="51" t="s">
        <v>175</v>
      </c>
      <c r="S75" s="73"/>
      <c r="T75" s="224"/>
    </row>
    <row r="76" s="31" customFormat="1" ht="36" spans="1:20">
      <c r="A76" s="123" t="s">
        <v>14</v>
      </c>
      <c r="B76" s="123" t="s">
        <v>16</v>
      </c>
      <c r="C76" s="123" t="s">
        <v>18</v>
      </c>
      <c r="D76" s="207"/>
      <c r="E76" s="129" t="s">
        <v>421</v>
      </c>
      <c r="F76" s="209" t="s">
        <v>422</v>
      </c>
      <c r="G76" s="208" t="s">
        <v>139</v>
      </c>
      <c r="H76" s="208" t="s">
        <v>139</v>
      </c>
      <c r="I76" s="129">
        <v>100</v>
      </c>
      <c r="J76" s="125"/>
      <c r="K76" s="129">
        <v>100</v>
      </c>
      <c r="L76" s="125"/>
      <c r="M76" s="129" t="s">
        <v>140</v>
      </c>
      <c r="N76" s="129">
        <v>2600</v>
      </c>
      <c r="O76" s="129">
        <v>23</v>
      </c>
      <c r="P76" s="209" t="s">
        <v>423</v>
      </c>
      <c r="Q76" s="51" t="s">
        <v>424</v>
      </c>
      <c r="R76" s="51" t="s">
        <v>175</v>
      </c>
      <c r="S76" s="73"/>
      <c r="T76" s="224"/>
    </row>
    <row r="77" s="31" customFormat="1" ht="48" spans="1:20">
      <c r="A77" s="31" t="s">
        <v>14</v>
      </c>
      <c r="B77" s="31" t="s">
        <v>29</v>
      </c>
      <c r="C77" s="31" t="s">
        <v>30</v>
      </c>
      <c r="D77" s="32"/>
      <c r="E77" s="32" t="s">
        <v>425</v>
      </c>
      <c r="F77" s="132" t="s">
        <v>426</v>
      </c>
      <c r="G77" s="32" t="s">
        <v>211</v>
      </c>
      <c r="H77" s="32" t="s">
        <v>427</v>
      </c>
      <c r="I77" s="31">
        <v>229</v>
      </c>
      <c r="K77" s="31">
        <v>229</v>
      </c>
      <c r="M77" s="31" t="s">
        <v>140</v>
      </c>
      <c r="N77" s="32">
        <v>365</v>
      </c>
      <c r="O77" s="32">
        <v>27</v>
      </c>
      <c r="P77" s="34" t="s">
        <v>428</v>
      </c>
      <c r="Q77" s="31" t="s">
        <v>175</v>
      </c>
      <c r="R77" s="31" t="s">
        <v>175</v>
      </c>
      <c r="S77" s="73"/>
      <c r="T77" s="224"/>
    </row>
    <row r="78" s="31" customFormat="1" ht="60" spans="1:20">
      <c r="A78" s="31" t="s">
        <v>14</v>
      </c>
      <c r="B78" s="31" t="s">
        <v>29</v>
      </c>
      <c r="C78" s="31" t="s">
        <v>30</v>
      </c>
      <c r="D78" s="32"/>
      <c r="E78" s="32" t="s">
        <v>429</v>
      </c>
      <c r="F78" s="132" t="s">
        <v>430</v>
      </c>
      <c r="G78" s="32" t="s">
        <v>211</v>
      </c>
      <c r="H78" s="31" t="s">
        <v>212</v>
      </c>
      <c r="I78" s="31">
        <v>731</v>
      </c>
      <c r="K78" s="31">
        <v>731</v>
      </c>
      <c r="M78" s="31" t="s">
        <v>140</v>
      </c>
      <c r="N78" s="32">
        <v>455</v>
      </c>
      <c r="O78" s="32">
        <v>50</v>
      </c>
      <c r="P78" s="34" t="s">
        <v>431</v>
      </c>
      <c r="Q78" s="31" t="s">
        <v>175</v>
      </c>
      <c r="R78" s="31" t="s">
        <v>175</v>
      </c>
      <c r="S78" s="73"/>
      <c r="T78" s="224"/>
    </row>
    <row r="79" s="31" customFormat="1" ht="60" spans="1:20">
      <c r="A79" s="31" t="s">
        <v>14</v>
      </c>
      <c r="B79" s="31" t="s">
        <v>29</v>
      </c>
      <c r="C79" s="31" t="s">
        <v>30</v>
      </c>
      <c r="D79" s="32"/>
      <c r="E79" s="32" t="s">
        <v>432</v>
      </c>
      <c r="F79" s="132" t="s">
        <v>433</v>
      </c>
      <c r="G79" s="32" t="s">
        <v>211</v>
      </c>
      <c r="H79" s="31" t="s">
        <v>434</v>
      </c>
      <c r="I79" s="31">
        <v>343</v>
      </c>
      <c r="K79" s="31">
        <v>343</v>
      </c>
      <c r="M79" s="31" t="s">
        <v>140</v>
      </c>
      <c r="N79" s="32">
        <v>569</v>
      </c>
      <c r="O79" s="32">
        <v>45</v>
      </c>
      <c r="P79" s="34" t="s">
        <v>435</v>
      </c>
      <c r="Q79" s="31" t="s">
        <v>175</v>
      </c>
      <c r="R79" s="31" t="s">
        <v>175</v>
      </c>
      <c r="S79" s="73"/>
      <c r="T79" s="224"/>
    </row>
    <row r="80" s="31" customFormat="1" ht="48" spans="1:20">
      <c r="A80" s="31" t="s">
        <v>14</v>
      </c>
      <c r="B80" s="31" t="s">
        <v>29</v>
      </c>
      <c r="C80" s="31" t="s">
        <v>30</v>
      </c>
      <c r="D80" s="32"/>
      <c r="E80" s="32" t="s">
        <v>436</v>
      </c>
      <c r="F80" s="132" t="s">
        <v>437</v>
      </c>
      <c r="G80" s="40" t="s">
        <v>201</v>
      </c>
      <c r="H80" s="31" t="s">
        <v>438</v>
      </c>
      <c r="I80" s="31">
        <v>138</v>
      </c>
      <c r="K80" s="31">
        <v>138</v>
      </c>
      <c r="M80" s="31" t="s">
        <v>140</v>
      </c>
      <c r="N80" s="40">
        <v>530</v>
      </c>
      <c r="O80" s="40">
        <v>61</v>
      </c>
      <c r="P80" s="34" t="s">
        <v>439</v>
      </c>
      <c r="Q80" s="31" t="s">
        <v>175</v>
      </c>
      <c r="R80" s="31" t="s">
        <v>175</v>
      </c>
      <c r="S80" s="73"/>
      <c r="T80" s="224"/>
    </row>
    <row r="81" s="31" customFormat="1" ht="48" spans="1:20">
      <c r="A81" s="31" t="s">
        <v>14</v>
      </c>
      <c r="B81" s="31" t="s">
        <v>29</v>
      </c>
      <c r="C81" s="31" t="s">
        <v>30</v>
      </c>
      <c r="D81" s="32"/>
      <c r="E81" s="32" t="s">
        <v>440</v>
      </c>
      <c r="F81" s="132" t="s">
        <v>441</v>
      </c>
      <c r="G81" s="40" t="s">
        <v>201</v>
      </c>
      <c r="H81" s="31" t="s">
        <v>442</v>
      </c>
      <c r="I81" s="31">
        <v>275</v>
      </c>
      <c r="K81" s="31">
        <v>275</v>
      </c>
      <c r="M81" s="31" t="s">
        <v>140</v>
      </c>
      <c r="N81" s="32">
        <v>275</v>
      </c>
      <c r="O81" s="32">
        <v>31</v>
      </c>
      <c r="P81" s="34" t="s">
        <v>443</v>
      </c>
      <c r="Q81" s="31" t="s">
        <v>175</v>
      </c>
      <c r="R81" s="31" t="s">
        <v>175</v>
      </c>
      <c r="S81" s="73"/>
      <c r="T81" s="224"/>
    </row>
    <row r="82" s="31" customFormat="1" ht="48" spans="1:20">
      <c r="A82" s="31" t="s">
        <v>14</v>
      </c>
      <c r="B82" s="31" t="s">
        <v>29</v>
      </c>
      <c r="C82" s="31" t="s">
        <v>30</v>
      </c>
      <c r="D82" s="32"/>
      <c r="E82" s="32" t="s">
        <v>444</v>
      </c>
      <c r="F82" s="132" t="s">
        <v>445</v>
      </c>
      <c r="G82" s="40" t="s">
        <v>201</v>
      </c>
      <c r="H82" s="31" t="s">
        <v>446</v>
      </c>
      <c r="I82" s="31">
        <v>161</v>
      </c>
      <c r="K82" s="31">
        <v>161</v>
      </c>
      <c r="M82" s="31" t="s">
        <v>140</v>
      </c>
      <c r="N82" s="68">
        <v>365</v>
      </c>
      <c r="O82" s="68">
        <v>30</v>
      </c>
      <c r="P82" s="34" t="s">
        <v>447</v>
      </c>
      <c r="Q82" s="31" t="s">
        <v>175</v>
      </c>
      <c r="R82" s="31" t="s">
        <v>175</v>
      </c>
      <c r="S82" s="73"/>
      <c r="T82" s="224"/>
    </row>
    <row r="83" s="31" customFormat="1" ht="48" spans="1:20">
      <c r="A83" s="31" t="s">
        <v>14</v>
      </c>
      <c r="B83" s="31" t="s">
        <v>29</v>
      </c>
      <c r="C83" s="31" t="s">
        <v>30</v>
      </c>
      <c r="D83" s="32"/>
      <c r="E83" s="32" t="s">
        <v>448</v>
      </c>
      <c r="F83" s="132" t="s">
        <v>449</v>
      </c>
      <c r="G83" s="31" t="s">
        <v>196</v>
      </c>
      <c r="H83" s="31" t="s">
        <v>450</v>
      </c>
      <c r="I83" s="31">
        <v>571</v>
      </c>
      <c r="K83" s="31">
        <v>571</v>
      </c>
      <c r="M83" s="31" t="s">
        <v>140</v>
      </c>
      <c r="N83" s="32">
        <v>55</v>
      </c>
      <c r="O83" s="32">
        <v>8</v>
      </c>
      <c r="P83" s="34" t="s">
        <v>451</v>
      </c>
      <c r="Q83" s="31" t="s">
        <v>175</v>
      </c>
      <c r="R83" s="31" t="s">
        <v>175</v>
      </c>
      <c r="S83" s="73"/>
      <c r="T83" s="224"/>
    </row>
    <row r="84" s="31" customFormat="1" ht="48" spans="1:20">
      <c r="A84" s="31" t="s">
        <v>14</v>
      </c>
      <c r="B84" s="31" t="s">
        <v>29</v>
      </c>
      <c r="C84" s="31" t="s">
        <v>30</v>
      </c>
      <c r="D84" s="32"/>
      <c r="E84" s="32" t="s">
        <v>452</v>
      </c>
      <c r="F84" s="132" t="s">
        <v>433</v>
      </c>
      <c r="G84" s="31" t="s">
        <v>196</v>
      </c>
      <c r="H84" s="31" t="s">
        <v>453</v>
      </c>
      <c r="I84" s="31">
        <v>343</v>
      </c>
      <c r="K84" s="31">
        <v>343</v>
      </c>
      <c r="M84" s="31" t="s">
        <v>140</v>
      </c>
      <c r="N84" s="32">
        <v>543</v>
      </c>
      <c r="O84" s="32">
        <v>34</v>
      </c>
      <c r="P84" s="34" t="s">
        <v>454</v>
      </c>
      <c r="Q84" s="31" t="s">
        <v>175</v>
      </c>
      <c r="R84" s="31" t="s">
        <v>175</v>
      </c>
      <c r="S84" s="73"/>
      <c r="T84" s="224"/>
    </row>
    <row r="85" s="31" customFormat="1" ht="48" spans="1:20">
      <c r="A85" s="31" t="s">
        <v>14</v>
      </c>
      <c r="B85" s="31" t="s">
        <v>29</v>
      </c>
      <c r="C85" s="31" t="s">
        <v>30</v>
      </c>
      <c r="D85" s="32"/>
      <c r="E85" s="32" t="s">
        <v>455</v>
      </c>
      <c r="F85" s="132" t="s">
        <v>456</v>
      </c>
      <c r="G85" s="31" t="s">
        <v>178</v>
      </c>
      <c r="H85" s="31" t="s">
        <v>457</v>
      </c>
      <c r="I85" s="31">
        <v>93</v>
      </c>
      <c r="K85" s="31">
        <v>93</v>
      </c>
      <c r="M85" s="31" t="s">
        <v>140</v>
      </c>
      <c r="N85" s="32">
        <v>80</v>
      </c>
      <c r="O85" s="32">
        <v>5</v>
      </c>
      <c r="P85" s="34" t="s">
        <v>458</v>
      </c>
      <c r="Q85" s="31" t="s">
        <v>175</v>
      </c>
      <c r="R85" s="31" t="s">
        <v>175</v>
      </c>
      <c r="S85" s="73"/>
      <c r="T85" s="224"/>
    </row>
    <row r="86" s="31" customFormat="1" ht="48" spans="1:20">
      <c r="A86" s="31" t="s">
        <v>14</v>
      </c>
      <c r="B86" s="31" t="s">
        <v>29</v>
      </c>
      <c r="C86" s="31" t="s">
        <v>30</v>
      </c>
      <c r="D86" s="32"/>
      <c r="E86" s="32" t="s">
        <v>459</v>
      </c>
      <c r="F86" s="132" t="s">
        <v>460</v>
      </c>
      <c r="G86" s="31" t="s">
        <v>178</v>
      </c>
      <c r="H86" s="31" t="s">
        <v>323</v>
      </c>
      <c r="I86" s="31">
        <v>115</v>
      </c>
      <c r="K86" s="31">
        <v>115</v>
      </c>
      <c r="M86" s="31" t="s">
        <v>140</v>
      </c>
      <c r="N86" s="32">
        <v>72</v>
      </c>
      <c r="O86" s="32">
        <v>9</v>
      </c>
      <c r="P86" s="34" t="s">
        <v>461</v>
      </c>
      <c r="Q86" s="31" t="s">
        <v>175</v>
      </c>
      <c r="R86" s="31" t="s">
        <v>175</v>
      </c>
      <c r="S86" s="73"/>
      <c r="T86" s="224"/>
    </row>
    <row r="87" s="31" customFormat="1" ht="48" spans="1:20">
      <c r="A87" s="31" t="s">
        <v>14</v>
      </c>
      <c r="B87" s="31" t="s">
        <v>29</v>
      </c>
      <c r="C87" s="31" t="s">
        <v>30</v>
      </c>
      <c r="D87" s="32"/>
      <c r="E87" s="32" t="s">
        <v>462</v>
      </c>
      <c r="F87" s="132" t="s">
        <v>456</v>
      </c>
      <c r="G87" s="31" t="s">
        <v>178</v>
      </c>
      <c r="H87" s="31" t="s">
        <v>463</v>
      </c>
      <c r="I87" s="31">
        <v>93</v>
      </c>
      <c r="K87" s="31">
        <v>93</v>
      </c>
      <c r="M87" s="31" t="s">
        <v>140</v>
      </c>
      <c r="N87" s="42">
        <v>278</v>
      </c>
      <c r="O87" s="42">
        <v>41</v>
      </c>
      <c r="P87" s="34" t="s">
        <v>464</v>
      </c>
      <c r="Q87" s="31" t="s">
        <v>175</v>
      </c>
      <c r="R87" s="31" t="s">
        <v>175</v>
      </c>
      <c r="S87" s="73"/>
      <c r="T87" s="224"/>
    </row>
    <row r="88" s="31" customFormat="1" ht="48" spans="1:20">
      <c r="A88" s="31" t="s">
        <v>14</v>
      </c>
      <c r="B88" s="31" t="s">
        <v>29</v>
      </c>
      <c r="C88" s="31" t="s">
        <v>30</v>
      </c>
      <c r="D88" s="32"/>
      <c r="E88" s="32" t="s">
        <v>465</v>
      </c>
      <c r="F88" s="132" t="s">
        <v>456</v>
      </c>
      <c r="G88" s="31" t="s">
        <v>178</v>
      </c>
      <c r="H88" s="31" t="s">
        <v>179</v>
      </c>
      <c r="I88" s="31">
        <v>93</v>
      </c>
      <c r="K88" s="31">
        <v>93</v>
      </c>
      <c r="M88" s="31" t="s">
        <v>140</v>
      </c>
      <c r="N88" s="32">
        <v>21</v>
      </c>
      <c r="O88" s="32">
        <v>3</v>
      </c>
      <c r="P88" s="34" t="s">
        <v>466</v>
      </c>
      <c r="Q88" s="31" t="s">
        <v>175</v>
      </c>
      <c r="R88" s="31" t="s">
        <v>175</v>
      </c>
      <c r="S88" s="73"/>
      <c r="T88" s="224"/>
    </row>
    <row r="89" s="31" customFormat="1" ht="48" spans="1:20">
      <c r="A89" s="31" t="s">
        <v>14</v>
      </c>
      <c r="B89" s="31" t="s">
        <v>29</v>
      </c>
      <c r="C89" s="31" t="s">
        <v>30</v>
      </c>
      <c r="D89" s="32"/>
      <c r="E89" s="32" t="s">
        <v>467</v>
      </c>
      <c r="F89" s="132" t="s">
        <v>460</v>
      </c>
      <c r="G89" s="31" t="s">
        <v>178</v>
      </c>
      <c r="H89" s="31" t="s">
        <v>468</v>
      </c>
      <c r="I89" s="31">
        <v>115</v>
      </c>
      <c r="K89" s="31">
        <v>115</v>
      </c>
      <c r="M89" s="31" t="s">
        <v>140</v>
      </c>
      <c r="N89" s="32">
        <v>272</v>
      </c>
      <c r="O89" s="32">
        <v>30</v>
      </c>
      <c r="P89" s="34" t="s">
        <v>469</v>
      </c>
      <c r="Q89" s="31" t="s">
        <v>175</v>
      </c>
      <c r="R89" s="31" t="s">
        <v>175</v>
      </c>
      <c r="S89" s="73"/>
      <c r="T89" s="224"/>
    </row>
    <row r="90" s="31" customFormat="1" ht="48" spans="1:20">
      <c r="A90" s="31" t="s">
        <v>14</v>
      </c>
      <c r="B90" s="31" t="s">
        <v>29</v>
      </c>
      <c r="C90" s="31" t="s">
        <v>30</v>
      </c>
      <c r="D90" s="32"/>
      <c r="E90" s="31" t="s">
        <v>470</v>
      </c>
      <c r="F90" s="132" t="s">
        <v>460</v>
      </c>
      <c r="G90" s="31" t="s">
        <v>253</v>
      </c>
      <c r="H90" s="31" t="s">
        <v>471</v>
      </c>
      <c r="I90" s="31">
        <v>115</v>
      </c>
      <c r="K90" s="31">
        <v>115</v>
      </c>
      <c r="M90" s="31" t="s">
        <v>140</v>
      </c>
      <c r="N90" s="146">
        <v>426</v>
      </c>
      <c r="O90" s="146">
        <v>65</v>
      </c>
      <c r="P90" s="219" t="s">
        <v>472</v>
      </c>
      <c r="Q90" s="31" t="s">
        <v>175</v>
      </c>
      <c r="R90" s="31" t="s">
        <v>175</v>
      </c>
      <c r="S90" s="73"/>
      <c r="T90" s="224"/>
    </row>
    <row r="91" s="31" customFormat="1" ht="48" spans="1:20">
      <c r="A91" s="31" t="s">
        <v>14</v>
      </c>
      <c r="B91" s="31" t="s">
        <v>29</v>
      </c>
      <c r="C91" s="31" t="s">
        <v>30</v>
      </c>
      <c r="D91" s="32"/>
      <c r="E91" s="31" t="s">
        <v>473</v>
      </c>
      <c r="F91" s="132" t="s">
        <v>474</v>
      </c>
      <c r="G91" s="31" t="s">
        <v>253</v>
      </c>
      <c r="H91" s="31" t="s">
        <v>347</v>
      </c>
      <c r="I91" s="31">
        <v>78</v>
      </c>
      <c r="K91" s="31">
        <v>78</v>
      </c>
      <c r="M91" s="31" t="s">
        <v>140</v>
      </c>
      <c r="N91" s="146">
        <v>31</v>
      </c>
      <c r="O91" s="146">
        <v>14</v>
      </c>
      <c r="P91" s="57" t="s">
        <v>475</v>
      </c>
      <c r="Q91" s="31" t="s">
        <v>175</v>
      </c>
      <c r="R91" s="31" t="s">
        <v>175</v>
      </c>
      <c r="S91" s="73"/>
      <c r="T91" s="224"/>
    </row>
    <row r="92" s="31" customFormat="1" ht="48" spans="1:20">
      <c r="A92" s="31" t="s">
        <v>14</v>
      </c>
      <c r="B92" s="31" t="s">
        <v>29</v>
      </c>
      <c r="C92" s="31" t="s">
        <v>30</v>
      </c>
      <c r="D92" s="32"/>
      <c r="E92" s="31" t="s">
        <v>476</v>
      </c>
      <c r="F92" s="132" t="s">
        <v>437</v>
      </c>
      <c r="G92" s="31" t="s">
        <v>377</v>
      </c>
      <c r="H92" s="31" t="s">
        <v>477</v>
      </c>
      <c r="I92" s="31">
        <v>138</v>
      </c>
      <c r="K92" s="31">
        <v>138</v>
      </c>
      <c r="M92" s="31" t="s">
        <v>140</v>
      </c>
      <c r="N92" s="42">
        <v>473</v>
      </c>
      <c r="O92" s="42">
        <v>136</v>
      </c>
      <c r="P92" s="45" t="s">
        <v>478</v>
      </c>
      <c r="Q92" s="31" t="s">
        <v>175</v>
      </c>
      <c r="R92" s="31" t="s">
        <v>175</v>
      </c>
      <c r="S92" s="73"/>
      <c r="T92" s="224"/>
    </row>
    <row r="93" s="31" customFormat="1" ht="48" spans="1:20">
      <c r="A93" s="31" t="s">
        <v>14</v>
      </c>
      <c r="B93" s="31" t="s">
        <v>29</v>
      </c>
      <c r="C93" s="31" t="s">
        <v>30</v>
      </c>
      <c r="D93" s="32"/>
      <c r="E93" s="31" t="s">
        <v>479</v>
      </c>
      <c r="F93" s="132" t="s">
        <v>437</v>
      </c>
      <c r="G93" s="31" t="s">
        <v>377</v>
      </c>
      <c r="H93" s="31" t="s">
        <v>480</v>
      </c>
      <c r="I93" s="31">
        <v>138</v>
      </c>
      <c r="K93" s="31">
        <v>138</v>
      </c>
      <c r="M93" s="31" t="s">
        <v>140</v>
      </c>
      <c r="N93" s="42">
        <v>750</v>
      </c>
      <c r="O93" s="42">
        <v>85</v>
      </c>
      <c r="P93" s="45" t="s">
        <v>481</v>
      </c>
      <c r="Q93" s="31" t="s">
        <v>175</v>
      </c>
      <c r="R93" s="31" t="s">
        <v>175</v>
      </c>
      <c r="S93" s="73"/>
      <c r="T93" s="224"/>
    </row>
    <row r="94" s="31" customFormat="1" ht="48" spans="1:20">
      <c r="A94" s="31" t="s">
        <v>14</v>
      </c>
      <c r="B94" s="31" t="s">
        <v>29</v>
      </c>
      <c r="C94" s="31" t="s">
        <v>30</v>
      </c>
      <c r="D94" s="32"/>
      <c r="E94" s="31" t="s">
        <v>482</v>
      </c>
      <c r="F94" s="132" t="s">
        <v>460</v>
      </c>
      <c r="G94" s="31" t="s">
        <v>377</v>
      </c>
      <c r="H94" s="31" t="s">
        <v>483</v>
      </c>
      <c r="I94" s="31">
        <v>115</v>
      </c>
      <c r="K94" s="31">
        <v>115</v>
      </c>
      <c r="M94" s="31" t="s">
        <v>140</v>
      </c>
      <c r="N94" s="42">
        <v>349</v>
      </c>
      <c r="O94" s="42">
        <v>64</v>
      </c>
      <c r="P94" s="45" t="s">
        <v>484</v>
      </c>
      <c r="Q94" s="31" t="s">
        <v>175</v>
      </c>
      <c r="R94" s="31" t="s">
        <v>175</v>
      </c>
      <c r="S94" s="73"/>
      <c r="T94" s="224"/>
    </row>
    <row r="95" s="31" customFormat="1" ht="48" spans="1:20">
      <c r="A95" s="31" t="s">
        <v>14</v>
      </c>
      <c r="B95" s="31" t="s">
        <v>29</v>
      </c>
      <c r="C95" s="31" t="s">
        <v>30</v>
      </c>
      <c r="D95" s="32"/>
      <c r="E95" s="31" t="s">
        <v>485</v>
      </c>
      <c r="F95" s="132" t="s">
        <v>437</v>
      </c>
      <c r="G95" s="31" t="s">
        <v>377</v>
      </c>
      <c r="H95" s="31" t="s">
        <v>486</v>
      </c>
      <c r="I95" s="31">
        <v>138</v>
      </c>
      <c r="K95" s="31">
        <v>138</v>
      </c>
      <c r="M95" s="31" t="s">
        <v>140</v>
      </c>
      <c r="N95" s="32">
        <v>502</v>
      </c>
      <c r="O95" s="32">
        <v>83</v>
      </c>
      <c r="P95" s="45" t="s">
        <v>487</v>
      </c>
      <c r="Q95" s="31" t="s">
        <v>175</v>
      </c>
      <c r="R95" s="31" t="s">
        <v>175</v>
      </c>
      <c r="S95" s="73"/>
      <c r="T95" s="224"/>
    </row>
    <row r="96" s="31" customFormat="1" ht="48" spans="1:20">
      <c r="A96" s="31" t="s">
        <v>14</v>
      </c>
      <c r="B96" s="31" t="s">
        <v>29</v>
      </c>
      <c r="C96" s="31" t="s">
        <v>30</v>
      </c>
      <c r="D96" s="32"/>
      <c r="E96" s="31" t="s">
        <v>488</v>
      </c>
      <c r="F96" s="132" t="s">
        <v>474</v>
      </c>
      <c r="G96" s="31" t="s">
        <v>377</v>
      </c>
      <c r="H96" s="31" t="s">
        <v>489</v>
      </c>
      <c r="I96" s="31">
        <v>70</v>
      </c>
      <c r="K96" s="31">
        <v>70</v>
      </c>
      <c r="M96" s="31" t="s">
        <v>140</v>
      </c>
      <c r="N96" s="42">
        <v>326</v>
      </c>
      <c r="O96" s="42">
        <v>59</v>
      </c>
      <c r="P96" s="45" t="s">
        <v>490</v>
      </c>
      <c r="Q96" s="31" t="s">
        <v>175</v>
      </c>
      <c r="R96" s="31" t="s">
        <v>175</v>
      </c>
      <c r="S96" s="73"/>
      <c r="T96" s="224"/>
    </row>
    <row r="97" s="31" customFormat="1" ht="60" spans="1:20">
      <c r="A97" s="31" t="s">
        <v>14</v>
      </c>
      <c r="B97" s="31" t="s">
        <v>29</v>
      </c>
      <c r="C97" s="31" t="s">
        <v>30</v>
      </c>
      <c r="D97" s="32"/>
      <c r="E97" s="31" t="s">
        <v>491</v>
      </c>
      <c r="F97" s="132" t="s">
        <v>492</v>
      </c>
      <c r="G97" s="31" t="s">
        <v>377</v>
      </c>
      <c r="H97" s="31" t="s">
        <v>493</v>
      </c>
      <c r="I97" s="31">
        <v>184</v>
      </c>
      <c r="K97" s="31">
        <v>184</v>
      </c>
      <c r="M97" s="31" t="s">
        <v>140</v>
      </c>
      <c r="N97" s="42">
        <v>99</v>
      </c>
      <c r="O97" s="42">
        <v>14</v>
      </c>
      <c r="P97" s="45" t="s">
        <v>494</v>
      </c>
      <c r="Q97" s="31" t="s">
        <v>175</v>
      </c>
      <c r="R97" s="31" t="s">
        <v>175</v>
      </c>
      <c r="S97" s="73"/>
      <c r="T97" s="224"/>
    </row>
    <row r="98" s="80" customFormat="1" ht="53" customHeight="1" spans="1:19">
      <c r="A98" s="31" t="s">
        <v>14</v>
      </c>
      <c r="B98" s="31" t="s">
        <v>29</v>
      </c>
      <c r="C98" s="31" t="s">
        <v>30</v>
      </c>
      <c r="D98" s="32"/>
      <c r="E98" s="31" t="s">
        <v>495</v>
      </c>
      <c r="F98" s="132" t="s">
        <v>474</v>
      </c>
      <c r="G98" s="31" t="s">
        <v>377</v>
      </c>
      <c r="H98" s="31" t="s">
        <v>496</v>
      </c>
      <c r="I98" s="31">
        <v>71</v>
      </c>
      <c r="J98" s="31"/>
      <c r="K98" s="31">
        <v>71</v>
      </c>
      <c r="L98" s="31"/>
      <c r="M98" s="31" t="s">
        <v>140</v>
      </c>
      <c r="N98" s="32">
        <v>480</v>
      </c>
      <c r="O98" s="32">
        <v>56</v>
      </c>
      <c r="P98" s="45" t="s">
        <v>497</v>
      </c>
      <c r="Q98" s="31" t="s">
        <v>175</v>
      </c>
      <c r="R98" s="31" t="s">
        <v>175</v>
      </c>
      <c r="S98" s="116"/>
    </row>
    <row r="99" s="80" customFormat="1" ht="53" customHeight="1" spans="1:19">
      <c r="A99" s="31" t="s">
        <v>14</v>
      </c>
      <c r="B99" s="31" t="s">
        <v>29</v>
      </c>
      <c r="C99" s="31" t="s">
        <v>30</v>
      </c>
      <c r="D99" s="32"/>
      <c r="E99" s="31" t="s">
        <v>498</v>
      </c>
      <c r="F99" s="132" t="s">
        <v>460</v>
      </c>
      <c r="G99" s="31" t="s">
        <v>377</v>
      </c>
      <c r="H99" s="31" t="s">
        <v>499</v>
      </c>
      <c r="I99" s="31">
        <v>115</v>
      </c>
      <c r="J99" s="31"/>
      <c r="K99" s="31">
        <v>115</v>
      </c>
      <c r="L99" s="31"/>
      <c r="M99" s="31" t="s">
        <v>140</v>
      </c>
      <c r="N99" s="31">
        <v>258</v>
      </c>
      <c r="O99" s="31">
        <v>42</v>
      </c>
      <c r="P99" s="45" t="s">
        <v>500</v>
      </c>
      <c r="Q99" s="31" t="s">
        <v>175</v>
      </c>
      <c r="R99" s="31" t="s">
        <v>175</v>
      </c>
      <c r="S99" s="116"/>
    </row>
    <row r="100" s="80" customFormat="1" ht="53" customHeight="1" spans="1:19">
      <c r="A100" s="210" t="s">
        <v>14</v>
      </c>
      <c r="B100" s="211" t="s">
        <v>29</v>
      </c>
      <c r="C100" s="212" t="s">
        <v>30</v>
      </c>
      <c r="D100" s="212"/>
      <c r="E100" s="213" t="s">
        <v>501</v>
      </c>
      <c r="F100" s="214" t="s">
        <v>502</v>
      </c>
      <c r="G100" s="213" t="s">
        <v>178</v>
      </c>
      <c r="H100" s="213" t="s">
        <v>457</v>
      </c>
      <c r="I100" s="220">
        <v>32</v>
      </c>
      <c r="J100" s="220">
        <v>32</v>
      </c>
      <c r="K100" s="210"/>
      <c r="L100" s="213"/>
      <c r="M100" s="213" t="s">
        <v>140</v>
      </c>
      <c r="N100" s="213">
        <v>51</v>
      </c>
      <c r="O100" s="213">
        <v>3</v>
      </c>
      <c r="P100" s="214" t="s">
        <v>503</v>
      </c>
      <c r="Q100" s="225" t="s">
        <v>504</v>
      </c>
      <c r="R100" s="225" t="s">
        <v>504</v>
      </c>
      <c r="S100" s="116"/>
    </row>
    <row r="101" s="80" customFormat="1" ht="53" customHeight="1" spans="1:19">
      <c r="A101" s="31" t="s">
        <v>59</v>
      </c>
      <c r="B101" s="40" t="s">
        <v>156</v>
      </c>
      <c r="C101" s="96" t="s">
        <v>42</v>
      </c>
      <c r="D101" s="33"/>
      <c r="E101" s="32" t="s">
        <v>505</v>
      </c>
      <c r="F101" s="34" t="s">
        <v>506</v>
      </c>
      <c r="G101" s="42" t="s">
        <v>220</v>
      </c>
      <c r="H101" s="32" t="s">
        <v>507</v>
      </c>
      <c r="I101" s="49">
        <v>18</v>
      </c>
      <c r="J101" s="49">
        <v>18</v>
      </c>
      <c r="K101" s="31"/>
      <c r="L101" s="32"/>
      <c r="M101" s="32" t="s">
        <v>140</v>
      </c>
      <c r="N101" s="32">
        <v>210</v>
      </c>
      <c r="O101" s="32">
        <v>8</v>
      </c>
      <c r="P101" s="44" t="s">
        <v>508</v>
      </c>
      <c r="Q101" s="42" t="s">
        <v>504</v>
      </c>
      <c r="R101" s="42" t="s">
        <v>504</v>
      </c>
      <c r="S101" s="116"/>
    </row>
    <row r="102" s="80" customFormat="1" ht="53" customHeight="1" spans="1:19">
      <c r="A102" s="31" t="s">
        <v>59</v>
      </c>
      <c r="B102" s="40" t="s">
        <v>156</v>
      </c>
      <c r="C102" s="96" t="s">
        <v>42</v>
      </c>
      <c r="D102" s="33"/>
      <c r="E102" s="32" t="s">
        <v>509</v>
      </c>
      <c r="F102" s="34" t="s">
        <v>510</v>
      </c>
      <c r="G102" s="32" t="s">
        <v>258</v>
      </c>
      <c r="H102" s="32" t="s">
        <v>511</v>
      </c>
      <c r="I102" s="32">
        <v>16</v>
      </c>
      <c r="J102" s="32">
        <v>16</v>
      </c>
      <c r="K102" s="31"/>
      <c r="L102" s="32"/>
      <c r="M102" s="32" t="s">
        <v>140</v>
      </c>
      <c r="N102" s="32">
        <v>259</v>
      </c>
      <c r="O102" s="32">
        <v>15</v>
      </c>
      <c r="P102" s="34" t="s">
        <v>512</v>
      </c>
      <c r="Q102" s="32" t="s">
        <v>504</v>
      </c>
      <c r="R102" s="32" t="s">
        <v>504</v>
      </c>
      <c r="S102" s="116"/>
    </row>
    <row r="103" s="80" customFormat="1" ht="53" customHeight="1" spans="1:19">
      <c r="A103" s="31" t="s">
        <v>59</v>
      </c>
      <c r="B103" s="40" t="s">
        <v>156</v>
      </c>
      <c r="C103" s="96" t="s">
        <v>513</v>
      </c>
      <c r="D103" s="33"/>
      <c r="E103" s="32" t="s">
        <v>514</v>
      </c>
      <c r="F103" s="34" t="s">
        <v>515</v>
      </c>
      <c r="G103" s="32" t="s">
        <v>358</v>
      </c>
      <c r="H103" s="32" t="s">
        <v>516</v>
      </c>
      <c r="I103" s="114">
        <v>20</v>
      </c>
      <c r="J103" s="114">
        <v>20</v>
      </c>
      <c r="K103" s="31"/>
      <c r="L103" s="32"/>
      <c r="M103" s="32" t="s">
        <v>140</v>
      </c>
      <c r="N103" s="32">
        <v>255</v>
      </c>
      <c r="O103" s="32">
        <v>17</v>
      </c>
      <c r="P103" s="34" t="s">
        <v>517</v>
      </c>
      <c r="Q103" s="42" t="s">
        <v>504</v>
      </c>
      <c r="R103" s="42" t="s">
        <v>504</v>
      </c>
      <c r="S103" s="116"/>
    </row>
    <row r="104" s="80" customFormat="1" ht="53" customHeight="1" spans="1:19">
      <c r="A104" s="31" t="s">
        <v>59</v>
      </c>
      <c r="B104" s="40" t="s">
        <v>156</v>
      </c>
      <c r="C104" s="96" t="s">
        <v>513</v>
      </c>
      <c r="D104" s="33"/>
      <c r="E104" s="32" t="s">
        <v>518</v>
      </c>
      <c r="F104" s="34" t="s">
        <v>519</v>
      </c>
      <c r="G104" s="32" t="s">
        <v>187</v>
      </c>
      <c r="H104" s="32" t="s">
        <v>520</v>
      </c>
      <c r="I104" s="32">
        <v>35</v>
      </c>
      <c r="J104" s="32">
        <v>35</v>
      </c>
      <c r="K104" s="31"/>
      <c r="L104" s="32"/>
      <c r="M104" s="32" t="s">
        <v>140</v>
      </c>
      <c r="N104" s="32">
        <v>150</v>
      </c>
      <c r="O104" s="32">
        <v>14</v>
      </c>
      <c r="P104" s="34" t="s">
        <v>521</v>
      </c>
      <c r="Q104" s="42" t="s">
        <v>504</v>
      </c>
      <c r="R104" s="42" t="s">
        <v>504</v>
      </c>
      <c r="S104" s="116"/>
    </row>
    <row r="105" s="80" customFormat="1" ht="53" customHeight="1" spans="1:19">
      <c r="A105" s="31" t="s">
        <v>59</v>
      </c>
      <c r="B105" s="40" t="s">
        <v>156</v>
      </c>
      <c r="C105" s="96" t="s">
        <v>513</v>
      </c>
      <c r="D105" s="33"/>
      <c r="E105" s="32" t="s">
        <v>522</v>
      </c>
      <c r="F105" s="34" t="s">
        <v>523</v>
      </c>
      <c r="G105" s="32" t="s">
        <v>524</v>
      </c>
      <c r="H105" s="32" t="s">
        <v>525</v>
      </c>
      <c r="I105" s="114">
        <v>10</v>
      </c>
      <c r="J105" s="114">
        <v>10</v>
      </c>
      <c r="K105" s="31"/>
      <c r="L105" s="32"/>
      <c r="M105" s="32" t="s">
        <v>140</v>
      </c>
      <c r="N105" s="32">
        <v>377</v>
      </c>
      <c r="O105" s="32">
        <v>26</v>
      </c>
      <c r="P105" s="34" t="s">
        <v>526</v>
      </c>
      <c r="Q105" s="42" t="s">
        <v>504</v>
      </c>
      <c r="R105" s="42" t="s">
        <v>504</v>
      </c>
      <c r="S105" s="116"/>
    </row>
    <row r="106" s="80" customFormat="1" ht="63" customHeight="1" spans="1:19">
      <c r="A106" s="31" t="s">
        <v>59</v>
      </c>
      <c r="B106" s="40" t="s">
        <v>156</v>
      </c>
      <c r="C106" s="96" t="s">
        <v>513</v>
      </c>
      <c r="D106" s="33"/>
      <c r="E106" s="42" t="s">
        <v>527</v>
      </c>
      <c r="F106" s="43" t="s">
        <v>528</v>
      </c>
      <c r="G106" s="42" t="s">
        <v>403</v>
      </c>
      <c r="H106" s="32" t="s">
        <v>529</v>
      </c>
      <c r="I106" s="42">
        <v>30</v>
      </c>
      <c r="J106" s="42">
        <v>30</v>
      </c>
      <c r="K106" s="31"/>
      <c r="L106" s="32"/>
      <c r="M106" s="32" t="s">
        <v>140</v>
      </c>
      <c r="N106" s="32">
        <v>120</v>
      </c>
      <c r="O106" s="32">
        <v>21</v>
      </c>
      <c r="P106" s="43" t="s">
        <v>530</v>
      </c>
      <c r="Q106" s="42" t="s">
        <v>504</v>
      </c>
      <c r="R106" s="42" t="s">
        <v>504</v>
      </c>
      <c r="S106" s="116"/>
    </row>
    <row r="107" s="80" customFormat="1" ht="63" customHeight="1" spans="1:19">
      <c r="A107" s="31" t="s">
        <v>59</v>
      </c>
      <c r="B107" s="40" t="s">
        <v>156</v>
      </c>
      <c r="C107" s="96" t="s">
        <v>513</v>
      </c>
      <c r="D107" s="33"/>
      <c r="E107" s="32" t="s">
        <v>531</v>
      </c>
      <c r="F107" s="34" t="s">
        <v>532</v>
      </c>
      <c r="G107" s="42" t="s">
        <v>211</v>
      </c>
      <c r="H107" s="32" t="s">
        <v>265</v>
      </c>
      <c r="I107" s="114">
        <v>35</v>
      </c>
      <c r="J107" s="114">
        <v>35</v>
      </c>
      <c r="K107" s="31"/>
      <c r="L107" s="32"/>
      <c r="M107" s="32" t="s">
        <v>140</v>
      </c>
      <c r="N107" s="32">
        <v>158</v>
      </c>
      <c r="O107" s="32">
        <v>488</v>
      </c>
      <c r="P107" s="34" t="s">
        <v>533</v>
      </c>
      <c r="Q107" s="42" t="s">
        <v>504</v>
      </c>
      <c r="R107" s="42" t="s">
        <v>504</v>
      </c>
      <c r="S107" s="116"/>
    </row>
    <row r="108" s="80" customFormat="1" ht="63" customHeight="1" spans="1:19">
      <c r="A108" s="31" t="s">
        <v>59</v>
      </c>
      <c r="B108" s="40" t="s">
        <v>156</v>
      </c>
      <c r="C108" s="96" t="s">
        <v>513</v>
      </c>
      <c r="D108" s="33"/>
      <c r="E108" s="32" t="s">
        <v>534</v>
      </c>
      <c r="F108" s="34" t="s">
        <v>535</v>
      </c>
      <c r="G108" s="32" t="s">
        <v>201</v>
      </c>
      <c r="H108" s="32" t="s">
        <v>536</v>
      </c>
      <c r="I108" s="114">
        <v>35</v>
      </c>
      <c r="J108" s="114">
        <v>35</v>
      </c>
      <c r="K108" s="31"/>
      <c r="L108" s="32"/>
      <c r="M108" s="32" t="s">
        <v>140</v>
      </c>
      <c r="N108" s="32">
        <v>230</v>
      </c>
      <c r="O108" s="32">
        <v>14</v>
      </c>
      <c r="P108" s="34" t="s">
        <v>537</v>
      </c>
      <c r="Q108" s="42" t="s">
        <v>504</v>
      </c>
      <c r="R108" s="42" t="s">
        <v>504</v>
      </c>
      <c r="S108" s="116"/>
    </row>
    <row r="109" s="80" customFormat="1" ht="63" customHeight="1" spans="1:19">
      <c r="A109" s="31" t="s">
        <v>59</v>
      </c>
      <c r="B109" s="40" t="s">
        <v>156</v>
      </c>
      <c r="C109" s="96" t="s">
        <v>513</v>
      </c>
      <c r="D109" s="33"/>
      <c r="E109" s="32" t="s">
        <v>538</v>
      </c>
      <c r="F109" s="34" t="s">
        <v>539</v>
      </c>
      <c r="G109" s="42" t="s">
        <v>163</v>
      </c>
      <c r="H109" s="32" t="s">
        <v>540</v>
      </c>
      <c r="I109" s="114">
        <v>42</v>
      </c>
      <c r="J109" s="114">
        <v>42</v>
      </c>
      <c r="K109" s="31"/>
      <c r="L109" s="32"/>
      <c r="M109" s="32" t="s">
        <v>140</v>
      </c>
      <c r="N109" s="32">
        <v>310</v>
      </c>
      <c r="O109" s="32">
        <v>15</v>
      </c>
      <c r="P109" s="34" t="s">
        <v>541</v>
      </c>
      <c r="Q109" s="42" t="s">
        <v>504</v>
      </c>
      <c r="R109" s="42" t="s">
        <v>504</v>
      </c>
      <c r="S109" s="116"/>
    </row>
    <row r="110" s="80" customFormat="1" ht="63" customHeight="1" spans="1:19">
      <c r="A110" s="31" t="s">
        <v>59</v>
      </c>
      <c r="B110" s="40" t="s">
        <v>156</v>
      </c>
      <c r="C110" s="96" t="s">
        <v>42</v>
      </c>
      <c r="D110" s="33"/>
      <c r="E110" s="32" t="s">
        <v>542</v>
      </c>
      <c r="F110" s="34" t="s">
        <v>543</v>
      </c>
      <c r="G110" s="42" t="s">
        <v>163</v>
      </c>
      <c r="H110" s="32" t="s">
        <v>540</v>
      </c>
      <c r="I110" s="114">
        <v>45</v>
      </c>
      <c r="J110" s="114">
        <v>45</v>
      </c>
      <c r="K110" s="31"/>
      <c r="L110" s="32"/>
      <c r="M110" s="32" t="s">
        <v>140</v>
      </c>
      <c r="N110" s="32">
        <v>147</v>
      </c>
      <c r="O110" s="32">
        <v>19</v>
      </c>
      <c r="P110" s="44" t="s">
        <v>544</v>
      </c>
      <c r="Q110" s="42" t="s">
        <v>504</v>
      </c>
      <c r="R110" s="42" t="s">
        <v>504</v>
      </c>
      <c r="S110" s="116"/>
    </row>
    <row r="111" s="80" customFormat="1" ht="63" customHeight="1" spans="1:19">
      <c r="A111" s="31" t="s">
        <v>59</v>
      </c>
      <c r="B111" s="40" t="s">
        <v>156</v>
      </c>
      <c r="C111" s="96" t="s">
        <v>513</v>
      </c>
      <c r="D111" s="33"/>
      <c r="E111" s="32" t="s">
        <v>545</v>
      </c>
      <c r="F111" s="34" t="s">
        <v>546</v>
      </c>
      <c r="G111" s="32" t="s">
        <v>178</v>
      </c>
      <c r="H111" s="32" t="s">
        <v>183</v>
      </c>
      <c r="I111" s="114">
        <v>45</v>
      </c>
      <c r="J111" s="114">
        <v>45</v>
      </c>
      <c r="K111" s="31"/>
      <c r="L111" s="32"/>
      <c r="M111" s="32" t="s">
        <v>140</v>
      </c>
      <c r="N111" s="32">
        <v>375</v>
      </c>
      <c r="O111" s="32">
        <v>18</v>
      </c>
      <c r="P111" s="34" t="s">
        <v>547</v>
      </c>
      <c r="Q111" s="42" t="s">
        <v>504</v>
      </c>
      <c r="R111" s="42" t="s">
        <v>504</v>
      </c>
      <c r="S111" s="116"/>
    </row>
    <row r="112" s="80" customFormat="1" ht="63" customHeight="1" spans="1:19">
      <c r="A112" s="31" t="s">
        <v>59</v>
      </c>
      <c r="B112" s="40" t="s">
        <v>156</v>
      </c>
      <c r="C112" s="96" t="s">
        <v>513</v>
      </c>
      <c r="D112" s="33"/>
      <c r="E112" s="32" t="s">
        <v>548</v>
      </c>
      <c r="F112" s="34" t="s">
        <v>549</v>
      </c>
      <c r="G112" s="32" t="s">
        <v>253</v>
      </c>
      <c r="H112" s="32" t="s">
        <v>550</v>
      </c>
      <c r="I112" s="114">
        <v>20</v>
      </c>
      <c r="J112" s="114">
        <v>20</v>
      </c>
      <c r="K112" s="31"/>
      <c r="L112" s="32"/>
      <c r="M112" s="32" t="s">
        <v>140</v>
      </c>
      <c r="N112" s="32">
        <v>166</v>
      </c>
      <c r="O112" s="32">
        <v>11</v>
      </c>
      <c r="P112" s="34" t="s">
        <v>551</v>
      </c>
      <c r="Q112" s="42" t="s">
        <v>504</v>
      </c>
      <c r="R112" s="42" t="s">
        <v>504</v>
      </c>
      <c r="S112" s="116"/>
    </row>
    <row r="113" s="80" customFormat="1" ht="63" customHeight="1" spans="1:19">
      <c r="A113" s="31" t="s">
        <v>59</v>
      </c>
      <c r="B113" s="40" t="s">
        <v>156</v>
      </c>
      <c r="C113" s="96" t="s">
        <v>513</v>
      </c>
      <c r="D113" s="33"/>
      <c r="E113" s="32" t="s">
        <v>552</v>
      </c>
      <c r="F113" s="34" t="s">
        <v>553</v>
      </c>
      <c r="G113" s="42" t="s">
        <v>163</v>
      </c>
      <c r="H113" s="32" t="s">
        <v>164</v>
      </c>
      <c r="I113" s="114">
        <v>20</v>
      </c>
      <c r="J113" s="114">
        <v>20</v>
      </c>
      <c r="K113" s="31"/>
      <c r="L113" s="32"/>
      <c r="M113" s="32" t="s">
        <v>140</v>
      </c>
      <c r="N113" s="32">
        <v>178</v>
      </c>
      <c r="O113" s="32">
        <v>19</v>
      </c>
      <c r="P113" s="34" t="s">
        <v>554</v>
      </c>
      <c r="Q113" s="42" t="s">
        <v>504</v>
      </c>
      <c r="R113" s="42" t="s">
        <v>504</v>
      </c>
      <c r="S113" s="116"/>
    </row>
    <row r="114" s="80" customFormat="1" ht="63" customHeight="1" spans="1:19">
      <c r="A114" s="31" t="s">
        <v>59</v>
      </c>
      <c r="B114" s="40" t="s">
        <v>156</v>
      </c>
      <c r="C114" s="96" t="s">
        <v>42</v>
      </c>
      <c r="D114" s="33"/>
      <c r="E114" s="32" t="s">
        <v>555</v>
      </c>
      <c r="F114" s="34" t="s">
        <v>556</v>
      </c>
      <c r="G114" s="32" t="s">
        <v>403</v>
      </c>
      <c r="H114" s="32" t="s">
        <v>529</v>
      </c>
      <c r="I114" s="114">
        <v>20</v>
      </c>
      <c r="J114" s="114">
        <v>20</v>
      </c>
      <c r="K114" s="31"/>
      <c r="L114" s="32"/>
      <c r="M114" s="32" t="s">
        <v>140</v>
      </c>
      <c r="N114" s="32">
        <v>120</v>
      </c>
      <c r="O114" s="32">
        <v>21</v>
      </c>
      <c r="P114" s="34" t="s">
        <v>530</v>
      </c>
      <c r="Q114" s="42" t="s">
        <v>504</v>
      </c>
      <c r="R114" s="42" t="s">
        <v>504</v>
      </c>
      <c r="S114" s="116"/>
    </row>
    <row r="115" s="80" customFormat="1" ht="63" customHeight="1" spans="1:19">
      <c r="A115" s="31" t="s">
        <v>59</v>
      </c>
      <c r="B115" s="40" t="s">
        <v>156</v>
      </c>
      <c r="C115" s="96" t="s">
        <v>42</v>
      </c>
      <c r="D115" s="33"/>
      <c r="E115" s="32" t="s">
        <v>557</v>
      </c>
      <c r="F115" s="34" t="s">
        <v>558</v>
      </c>
      <c r="G115" s="32" t="s">
        <v>403</v>
      </c>
      <c r="H115" s="32" t="s">
        <v>559</v>
      </c>
      <c r="I115" s="114">
        <v>20</v>
      </c>
      <c r="J115" s="114">
        <v>20</v>
      </c>
      <c r="K115" s="31"/>
      <c r="L115" s="32"/>
      <c r="M115" s="32" t="s">
        <v>140</v>
      </c>
      <c r="N115" s="32">
        <v>178</v>
      </c>
      <c r="O115" s="32">
        <v>13</v>
      </c>
      <c r="P115" s="34" t="s">
        <v>560</v>
      </c>
      <c r="Q115" s="42" t="s">
        <v>504</v>
      </c>
      <c r="R115" s="42" t="s">
        <v>504</v>
      </c>
      <c r="S115" s="116"/>
    </row>
    <row r="116" s="80" customFormat="1" ht="63" customHeight="1" spans="1:19">
      <c r="A116" s="31" t="s">
        <v>59</v>
      </c>
      <c r="B116" s="40" t="s">
        <v>156</v>
      </c>
      <c r="C116" s="96" t="s">
        <v>64</v>
      </c>
      <c r="D116" s="33"/>
      <c r="E116" s="32" t="s">
        <v>561</v>
      </c>
      <c r="F116" s="34" t="s">
        <v>562</v>
      </c>
      <c r="G116" s="32" t="s">
        <v>168</v>
      </c>
      <c r="H116" s="32" t="s">
        <v>563</v>
      </c>
      <c r="I116" s="114">
        <v>20</v>
      </c>
      <c r="J116" s="114">
        <v>20</v>
      </c>
      <c r="K116" s="31"/>
      <c r="L116" s="32"/>
      <c r="M116" s="32" t="s">
        <v>140</v>
      </c>
      <c r="N116" s="32">
        <v>80</v>
      </c>
      <c r="O116" s="32">
        <v>3</v>
      </c>
      <c r="P116" s="34" t="s">
        <v>564</v>
      </c>
      <c r="Q116" s="42" t="s">
        <v>504</v>
      </c>
      <c r="R116" s="42" t="s">
        <v>504</v>
      </c>
      <c r="S116" s="116"/>
    </row>
    <row r="117" s="80" customFormat="1" ht="63" customHeight="1" spans="1:19">
      <c r="A117" s="31" t="s">
        <v>59</v>
      </c>
      <c r="B117" s="40" t="s">
        <v>156</v>
      </c>
      <c r="C117" s="96" t="s">
        <v>42</v>
      </c>
      <c r="D117" s="33"/>
      <c r="E117" s="42" t="s">
        <v>565</v>
      </c>
      <c r="F117" s="43" t="s">
        <v>566</v>
      </c>
      <c r="G117" s="42" t="s">
        <v>403</v>
      </c>
      <c r="H117" s="32" t="s">
        <v>567</v>
      </c>
      <c r="I117" s="42">
        <v>20</v>
      </c>
      <c r="J117" s="42">
        <v>20</v>
      </c>
      <c r="K117" s="31"/>
      <c r="L117" s="32"/>
      <c r="M117" s="32" t="s">
        <v>140</v>
      </c>
      <c r="N117" s="32">
        <v>121</v>
      </c>
      <c r="O117" s="32">
        <v>12</v>
      </c>
      <c r="P117" s="43" t="s">
        <v>568</v>
      </c>
      <c r="Q117" s="42" t="s">
        <v>504</v>
      </c>
      <c r="R117" s="42" t="s">
        <v>504</v>
      </c>
      <c r="S117" s="116"/>
    </row>
    <row r="118" s="80" customFormat="1" ht="62" customHeight="1" spans="1:19">
      <c r="A118" s="31" t="s">
        <v>59</v>
      </c>
      <c r="B118" s="40" t="s">
        <v>156</v>
      </c>
      <c r="C118" s="96" t="s">
        <v>513</v>
      </c>
      <c r="D118" s="33"/>
      <c r="E118" s="215" t="s">
        <v>569</v>
      </c>
      <c r="F118" s="216" t="s">
        <v>570</v>
      </c>
      <c r="G118" s="215" t="s">
        <v>196</v>
      </c>
      <c r="H118" s="32" t="s">
        <v>317</v>
      </c>
      <c r="I118" s="32">
        <v>90</v>
      </c>
      <c r="J118" s="32">
        <v>90</v>
      </c>
      <c r="K118" s="31"/>
      <c r="L118" s="32"/>
      <c r="M118" s="32" t="s">
        <v>140</v>
      </c>
      <c r="N118" s="32">
        <v>508</v>
      </c>
      <c r="O118" s="32">
        <v>60</v>
      </c>
      <c r="P118" s="43" t="s">
        <v>571</v>
      </c>
      <c r="Q118" s="215" t="s">
        <v>572</v>
      </c>
      <c r="R118" s="215" t="s">
        <v>572</v>
      </c>
      <c r="S118" s="116"/>
    </row>
    <row r="119" s="80" customFormat="1" ht="62" customHeight="1" spans="1:19">
      <c r="A119" s="31" t="s">
        <v>59</v>
      </c>
      <c r="B119" s="40" t="s">
        <v>156</v>
      </c>
      <c r="C119" s="96" t="s">
        <v>513</v>
      </c>
      <c r="D119" s="33"/>
      <c r="E119" s="32" t="s">
        <v>573</v>
      </c>
      <c r="F119" s="34" t="s">
        <v>574</v>
      </c>
      <c r="G119" s="32" t="s">
        <v>196</v>
      </c>
      <c r="H119" s="32" t="s">
        <v>575</v>
      </c>
      <c r="I119" s="32">
        <v>60</v>
      </c>
      <c r="J119" s="32">
        <v>60</v>
      </c>
      <c r="K119" s="31"/>
      <c r="L119" s="32"/>
      <c r="M119" s="32" t="s">
        <v>140</v>
      </c>
      <c r="N119" s="32">
        <v>347</v>
      </c>
      <c r="O119" s="32">
        <v>8</v>
      </c>
      <c r="P119" s="34" t="s">
        <v>576</v>
      </c>
      <c r="Q119" s="49" t="s">
        <v>572</v>
      </c>
      <c r="R119" s="49" t="s">
        <v>572</v>
      </c>
      <c r="S119" s="116"/>
    </row>
    <row r="120" s="80" customFormat="1" ht="60" customHeight="1" spans="1:19">
      <c r="A120" s="77" t="s">
        <v>14</v>
      </c>
      <c r="B120" s="77" t="s">
        <v>29</v>
      </c>
      <c r="C120" s="33" t="s">
        <v>30</v>
      </c>
      <c r="D120" s="33"/>
      <c r="E120" s="49" t="s">
        <v>577</v>
      </c>
      <c r="F120" s="66" t="s">
        <v>578</v>
      </c>
      <c r="G120" s="49" t="s">
        <v>168</v>
      </c>
      <c r="H120" s="32" t="s">
        <v>169</v>
      </c>
      <c r="I120" s="138">
        <v>48</v>
      </c>
      <c r="J120" s="138">
        <v>48</v>
      </c>
      <c r="K120" s="31"/>
      <c r="L120" s="32"/>
      <c r="M120" s="32" t="s">
        <v>140</v>
      </c>
      <c r="N120" s="32">
        <v>588</v>
      </c>
      <c r="O120" s="32">
        <v>91</v>
      </c>
      <c r="P120" s="34" t="s">
        <v>579</v>
      </c>
      <c r="Q120" s="49" t="s">
        <v>572</v>
      </c>
      <c r="R120" s="49" t="s">
        <v>572</v>
      </c>
      <c r="S120" s="116"/>
    </row>
    <row r="121" s="80" customFormat="1" ht="72" customHeight="1" spans="1:19">
      <c r="A121" s="31" t="s">
        <v>59</v>
      </c>
      <c r="B121" s="40" t="s">
        <v>156</v>
      </c>
      <c r="C121" s="96" t="s">
        <v>42</v>
      </c>
      <c r="D121" s="33"/>
      <c r="E121" s="49" t="s">
        <v>580</v>
      </c>
      <c r="F121" s="34" t="s">
        <v>581</v>
      </c>
      <c r="G121" s="49" t="s">
        <v>377</v>
      </c>
      <c r="H121" s="32" t="s">
        <v>489</v>
      </c>
      <c r="I121" s="49">
        <v>48</v>
      </c>
      <c r="J121" s="49">
        <v>48</v>
      </c>
      <c r="K121" s="31"/>
      <c r="L121" s="32"/>
      <c r="M121" s="32" t="s">
        <v>140</v>
      </c>
      <c r="N121" s="32">
        <v>336</v>
      </c>
      <c r="O121" s="32">
        <v>61</v>
      </c>
      <c r="P121" s="66" t="s">
        <v>582</v>
      </c>
      <c r="Q121" s="49" t="s">
        <v>572</v>
      </c>
      <c r="R121" s="49" t="s">
        <v>572</v>
      </c>
      <c r="S121" s="116"/>
    </row>
    <row r="122" s="80" customFormat="1" ht="55" customHeight="1" spans="1:19">
      <c r="A122" s="31" t="s">
        <v>59</v>
      </c>
      <c r="B122" s="40" t="s">
        <v>156</v>
      </c>
      <c r="C122" s="96" t="s">
        <v>513</v>
      </c>
      <c r="D122" s="33"/>
      <c r="E122" s="157" t="s">
        <v>583</v>
      </c>
      <c r="F122" s="156" t="s">
        <v>584</v>
      </c>
      <c r="G122" s="138" t="s">
        <v>211</v>
      </c>
      <c r="H122" s="32" t="s">
        <v>434</v>
      </c>
      <c r="I122" s="138">
        <v>25</v>
      </c>
      <c r="J122" s="138">
        <v>25</v>
      </c>
      <c r="K122" s="31"/>
      <c r="L122" s="32"/>
      <c r="M122" s="32" t="s">
        <v>140</v>
      </c>
      <c r="N122" s="32">
        <v>569</v>
      </c>
      <c r="O122" s="32">
        <v>44</v>
      </c>
      <c r="P122" s="34" t="s">
        <v>585</v>
      </c>
      <c r="Q122" s="49" t="s">
        <v>572</v>
      </c>
      <c r="R122" s="49" t="s">
        <v>572</v>
      </c>
      <c r="S122" s="116"/>
    </row>
    <row r="123" s="80" customFormat="1" ht="71" customHeight="1" spans="1:19">
      <c r="A123" s="31" t="s">
        <v>14</v>
      </c>
      <c r="B123" s="40" t="s">
        <v>37</v>
      </c>
      <c r="C123" s="96" t="s">
        <v>38</v>
      </c>
      <c r="D123" s="33"/>
      <c r="E123" s="32" t="s">
        <v>586</v>
      </c>
      <c r="F123" s="43" t="s">
        <v>587</v>
      </c>
      <c r="G123" s="49" t="s">
        <v>139</v>
      </c>
      <c r="H123" s="49" t="s">
        <v>139</v>
      </c>
      <c r="I123" s="32">
        <v>657</v>
      </c>
      <c r="J123" s="32">
        <v>657</v>
      </c>
      <c r="K123" s="31"/>
      <c r="L123" s="32"/>
      <c r="M123" s="32" t="s">
        <v>140</v>
      </c>
      <c r="N123" s="32">
        <v>3496</v>
      </c>
      <c r="O123" s="32">
        <v>3496</v>
      </c>
      <c r="P123" s="43" t="s">
        <v>588</v>
      </c>
      <c r="Q123" s="49" t="s">
        <v>589</v>
      </c>
      <c r="R123" s="49" t="s">
        <v>572</v>
      </c>
      <c r="S123" s="116"/>
    </row>
    <row r="124" s="80" customFormat="1" ht="72" customHeight="1" spans="1:19">
      <c r="A124" s="31" t="s">
        <v>14</v>
      </c>
      <c r="B124" s="40" t="s">
        <v>37</v>
      </c>
      <c r="C124" s="96" t="s">
        <v>42</v>
      </c>
      <c r="D124" s="33"/>
      <c r="E124" s="215" t="s">
        <v>590</v>
      </c>
      <c r="F124" s="217" t="s">
        <v>591</v>
      </c>
      <c r="G124" s="49" t="s">
        <v>139</v>
      </c>
      <c r="H124" s="49" t="s">
        <v>139</v>
      </c>
      <c r="I124" s="32">
        <v>50</v>
      </c>
      <c r="J124" s="32">
        <v>50</v>
      </c>
      <c r="K124" s="31"/>
      <c r="L124" s="32"/>
      <c r="M124" s="32" t="s">
        <v>140</v>
      </c>
      <c r="N124" s="32">
        <v>1000</v>
      </c>
      <c r="O124" s="32">
        <v>1000</v>
      </c>
      <c r="P124" s="43" t="s">
        <v>592</v>
      </c>
      <c r="Q124" s="49" t="s">
        <v>589</v>
      </c>
      <c r="R124" s="49" t="s">
        <v>572</v>
      </c>
      <c r="S124" s="116"/>
    </row>
    <row r="125" s="80" customFormat="1" ht="63" customHeight="1" spans="1:19">
      <c r="A125" s="31" t="s">
        <v>59</v>
      </c>
      <c r="B125" s="40" t="s">
        <v>156</v>
      </c>
      <c r="C125" s="96" t="s">
        <v>63</v>
      </c>
      <c r="D125" s="33"/>
      <c r="E125" s="32" t="s">
        <v>593</v>
      </c>
      <c r="F125" s="34" t="s">
        <v>594</v>
      </c>
      <c r="G125" s="77" t="s">
        <v>403</v>
      </c>
      <c r="H125" s="77" t="s">
        <v>595</v>
      </c>
      <c r="I125" s="32">
        <v>80</v>
      </c>
      <c r="J125" s="32">
        <v>80</v>
      </c>
      <c r="K125" s="31"/>
      <c r="L125" s="32"/>
      <c r="M125" s="32" t="s">
        <v>140</v>
      </c>
      <c r="N125" s="32">
        <v>771</v>
      </c>
      <c r="O125" s="32">
        <v>229</v>
      </c>
      <c r="P125" s="34" t="s">
        <v>596</v>
      </c>
      <c r="Q125" s="77" t="s">
        <v>403</v>
      </c>
      <c r="R125" s="77" t="s">
        <v>572</v>
      </c>
      <c r="S125" s="116"/>
    </row>
    <row r="126" s="80" customFormat="1" ht="63" customHeight="1" spans="1:19">
      <c r="A126" s="31" t="s">
        <v>59</v>
      </c>
      <c r="B126" s="40" t="s">
        <v>156</v>
      </c>
      <c r="C126" s="96" t="s">
        <v>63</v>
      </c>
      <c r="D126" s="33"/>
      <c r="E126" s="77" t="s">
        <v>597</v>
      </c>
      <c r="F126" s="79" t="s">
        <v>598</v>
      </c>
      <c r="G126" s="77" t="s">
        <v>599</v>
      </c>
      <c r="H126" s="77" t="s">
        <v>600</v>
      </c>
      <c r="I126" s="35">
        <v>51</v>
      </c>
      <c r="J126" s="35">
        <v>51</v>
      </c>
      <c r="K126" s="31"/>
      <c r="L126" s="32"/>
      <c r="M126" s="32" t="s">
        <v>140</v>
      </c>
      <c r="N126" s="116">
        <v>655</v>
      </c>
      <c r="O126" s="116">
        <v>187</v>
      </c>
      <c r="P126" s="34" t="s">
        <v>601</v>
      </c>
      <c r="Q126" s="77" t="s">
        <v>599</v>
      </c>
      <c r="R126" s="77" t="s">
        <v>572</v>
      </c>
      <c r="S126" s="116"/>
    </row>
    <row r="127" s="80" customFormat="1" ht="63" customHeight="1" spans="1:19">
      <c r="A127" s="31" t="s">
        <v>59</v>
      </c>
      <c r="B127" s="40" t="s">
        <v>156</v>
      </c>
      <c r="C127" s="96" t="s">
        <v>513</v>
      </c>
      <c r="D127" s="33"/>
      <c r="E127" s="157" t="s">
        <v>602</v>
      </c>
      <c r="F127" s="156" t="s">
        <v>603</v>
      </c>
      <c r="G127" s="77" t="s">
        <v>258</v>
      </c>
      <c r="H127" s="77" t="s">
        <v>604</v>
      </c>
      <c r="I127" s="42">
        <v>72</v>
      </c>
      <c r="J127" s="42">
        <v>72</v>
      </c>
      <c r="K127" s="31"/>
      <c r="L127" s="32"/>
      <c r="M127" s="32" t="s">
        <v>140</v>
      </c>
      <c r="N127" s="221">
        <v>369</v>
      </c>
      <c r="O127" s="222">
        <v>70</v>
      </c>
      <c r="P127" s="34" t="s">
        <v>605</v>
      </c>
      <c r="Q127" s="77" t="s">
        <v>258</v>
      </c>
      <c r="R127" s="77" t="s">
        <v>572</v>
      </c>
      <c r="S127" s="116"/>
    </row>
    <row r="128" s="80" customFormat="1" ht="63" customHeight="1" spans="1:19">
      <c r="A128" s="31" t="s">
        <v>59</v>
      </c>
      <c r="B128" s="40" t="s">
        <v>156</v>
      </c>
      <c r="C128" s="96" t="s">
        <v>63</v>
      </c>
      <c r="D128" s="33"/>
      <c r="E128" s="32" t="s">
        <v>606</v>
      </c>
      <c r="F128" s="34" t="s">
        <v>607</v>
      </c>
      <c r="G128" s="77" t="s">
        <v>258</v>
      </c>
      <c r="H128" s="77" t="s">
        <v>608</v>
      </c>
      <c r="I128" s="32">
        <v>80</v>
      </c>
      <c r="J128" s="32">
        <v>80</v>
      </c>
      <c r="K128" s="31"/>
      <c r="L128" s="32"/>
      <c r="M128" s="32" t="s">
        <v>140</v>
      </c>
      <c r="N128" s="32">
        <v>439</v>
      </c>
      <c r="O128" s="32">
        <v>99</v>
      </c>
      <c r="P128" s="34" t="s">
        <v>609</v>
      </c>
      <c r="Q128" s="77" t="s">
        <v>258</v>
      </c>
      <c r="R128" s="77" t="s">
        <v>572</v>
      </c>
      <c r="S128" s="116"/>
    </row>
    <row r="129" s="80" customFormat="1" ht="63" customHeight="1" spans="1:19">
      <c r="A129" s="31" t="s">
        <v>59</v>
      </c>
      <c r="B129" s="40" t="s">
        <v>156</v>
      </c>
      <c r="C129" s="96" t="s">
        <v>513</v>
      </c>
      <c r="D129" s="33"/>
      <c r="E129" s="32" t="s">
        <v>610</v>
      </c>
      <c r="F129" s="34" t="s">
        <v>611</v>
      </c>
      <c r="G129" s="77" t="s">
        <v>524</v>
      </c>
      <c r="H129" s="77" t="s">
        <v>612</v>
      </c>
      <c r="I129" s="32">
        <v>75</v>
      </c>
      <c r="J129" s="32">
        <v>75</v>
      </c>
      <c r="K129" s="31"/>
      <c r="L129" s="32"/>
      <c r="M129" s="32" t="s">
        <v>140</v>
      </c>
      <c r="N129" s="32">
        <v>398</v>
      </c>
      <c r="O129" s="32">
        <v>34</v>
      </c>
      <c r="P129" s="34" t="s">
        <v>613</v>
      </c>
      <c r="Q129" s="77" t="s">
        <v>524</v>
      </c>
      <c r="R129" s="77" t="s">
        <v>572</v>
      </c>
      <c r="S129" s="116"/>
    </row>
    <row r="130" s="80" customFormat="1" ht="63" customHeight="1" spans="1:19">
      <c r="A130" s="31" t="s">
        <v>59</v>
      </c>
      <c r="B130" s="40" t="s">
        <v>156</v>
      </c>
      <c r="C130" s="96" t="s">
        <v>63</v>
      </c>
      <c r="D130" s="33"/>
      <c r="E130" s="49" t="s">
        <v>614</v>
      </c>
      <c r="F130" s="66" t="s">
        <v>615</v>
      </c>
      <c r="G130" s="77" t="s">
        <v>196</v>
      </c>
      <c r="H130" s="77" t="s">
        <v>453</v>
      </c>
      <c r="I130" s="32">
        <v>48</v>
      </c>
      <c r="J130" s="32">
        <v>48</v>
      </c>
      <c r="K130" s="31"/>
      <c r="L130" s="32"/>
      <c r="M130" s="32" t="s">
        <v>140</v>
      </c>
      <c r="N130" s="114">
        <v>464</v>
      </c>
      <c r="O130" s="114">
        <v>32</v>
      </c>
      <c r="P130" s="41" t="s">
        <v>616</v>
      </c>
      <c r="Q130" s="77" t="s">
        <v>196</v>
      </c>
      <c r="R130" s="77" t="s">
        <v>572</v>
      </c>
      <c r="S130" s="116"/>
    </row>
    <row r="131" s="80" customFormat="1" ht="63" customHeight="1" spans="1:19">
      <c r="A131" s="31" t="s">
        <v>59</v>
      </c>
      <c r="B131" s="40" t="s">
        <v>156</v>
      </c>
      <c r="C131" s="96" t="s">
        <v>513</v>
      </c>
      <c r="D131" s="33"/>
      <c r="E131" s="32" t="s">
        <v>617</v>
      </c>
      <c r="F131" s="34" t="s">
        <v>618</v>
      </c>
      <c r="G131" s="77" t="s">
        <v>206</v>
      </c>
      <c r="H131" s="77" t="s">
        <v>298</v>
      </c>
      <c r="I131" s="35">
        <v>48</v>
      </c>
      <c r="J131" s="35">
        <v>48</v>
      </c>
      <c r="K131" s="31"/>
      <c r="L131" s="32"/>
      <c r="M131" s="32" t="s">
        <v>140</v>
      </c>
      <c r="N131" s="32">
        <v>370</v>
      </c>
      <c r="O131" s="32">
        <v>46</v>
      </c>
      <c r="P131" s="34" t="s">
        <v>619</v>
      </c>
      <c r="Q131" s="77" t="s">
        <v>206</v>
      </c>
      <c r="R131" s="77" t="s">
        <v>572</v>
      </c>
      <c r="S131" s="116"/>
    </row>
    <row r="132" s="80" customFormat="1" ht="63" customHeight="1" spans="1:19">
      <c r="A132" s="31" t="s">
        <v>59</v>
      </c>
      <c r="B132" s="40" t="s">
        <v>156</v>
      </c>
      <c r="C132" s="96" t="s">
        <v>63</v>
      </c>
      <c r="D132" s="33"/>
      <c r="E132" s="32" t="s">
        <v>620</v>
      </c>
      <c r="F132" s="34" t="s">
        <v>621</v>
      </c>
      <c r="G132" s="77" t="s">
        <v>206</v>
      </c>
      <c r="H132" s="77" t="s">
        <v>622</v>
      </c>
      <c r="I132" s="35">
        <v>48</v>
      </c>
      <c r="J132" s="35">
        <v>48</v>
      </c>
      <c r="K132" s="31"/>
      <c r="L132" s="32"/>
      <c r="M132" s="32" t="s">
        <v>140</v>
      </c>
      <c r="N132" s="32">
        <v>389</v>
      </c>
      <c r="O132" s="32">
        <v>44</v>
      </c>
      <c r="P132" s="34" t="s">
        <v>623</v>
      </c>
      <c r="Q132" s="77" t="s">
        <v>206</v>
      </c>
      <c r="R132" s="77" t="s">
        <v>572</v>
      </c>
      <c r="S132" s="116"/>
    </row>
    <row r="133" s="80" customFormat="1" ht="63" customHeight="1" spans="1:19">
      <c r="A133" s="31" t="s">
        <v>59</v>
      </c>
      <c r="B133" s="40" t="s">
        <v>156</v>
      </c>
      <c r="C133" s="96" t="s">
        <v>63</v>
      </c>
      <c r="D133" s="33"/>
      <c r="E133" s="31" t="s">
        <v>624</v>
      </c>
      <c r="F133" s="45" t="s">
        <v>625</v>
      </c>
      <c r="G133" s="77" t="s">
        <v>377</v>
      </c>
      <c r="H133" s="77" t="s">
        <v>493</v>
      </c>
      <c r="I133" s="77">
        <v>32</v>
      </c>
      <c r="J133" s="77">
        <v>32</v>
      </c>
      <c r="K133" s="31"/>
      <c r="L133" s="32"/>
      <c r="M133" s="32" t="s">
        <v>140</v>
      </c>
      <c r="N133" s="116">
        <v>572</v>
      </c>
      <c r="O133" s="116">
        <v>135</v>
      </c>
      <c r="P133" s="34" t="s">
        <v>626</v>
      </c>
      <c r="Q133" s="77" t="s">
        <v>377</v>
      </c>
      <c r="R133" s="77" t="s">
        <v>572</v>
      </c>
      <c r="S133" s="116"/>
    </row>
    <row r="134" s="80" customFormat="1" ht="63" customHeight="1" spans="1:19">
      <c r="A134" s="31" t="s">
        <v>59</v>
      </c>
      <c r="B134" s="40" t="s">
        <v>156</v>
      </c>
      <c r="C134" s="96" t="s">
        <v>63</v>
      </c>
      <c r="D134" s="33"/>
      <c r="E134" s="32" t="s">
        <v>627</v>
      </c>
      <c r="F134" s="34" t="s">
        <v>628</v>
      </c>
      <c r="G134" s="77" t="s">
        <v>201</v>
      </c>
      <c r="H134" s="77" t="s">
        <v>340</v>
      </c>
      <c r="I134" s="77">
        <v>56</v>
      </c>
      <c r="J134" s="77">
        <v>56</v>
      </c>
      <c r="K134" s="31"/>
      <c r="L134" s="32"/>
      <c r="M134" s="32" t="s">
        <v>140</v>
      </c>
      <c r="N134" s="32">
        <v>496</v>
      </c>
      <c r="O134" s="32">
        <v>65</v>
      </c>
      <c r="P134" s="34" t="s">
        <v>629</v>
      </c>
      <c r="Q134" s="77" t="s">
        <v>201</v>
      </c>
      <c r="R134" s="77" t="s">
        <v>572</v>
      </c>
      <c r="S134" s="116"/>
    </row>
    <row r="135" s="80" customFormat="1" ht="63" customHeight="1" spans="1:19">
      <c r="A135" s="31" t="s">
        <v>59</v>
      </c>
      <c r="B135" s="40" t="s">
        <v>156</v>
      </c>
      <c r="C135" s="96" t="s">
        <v>63</v>
      </c>
      <c r="D135" s="33"/>
      <c r="E135" s="77" t="s">
        <v>630</v>
      </c>
      <c r="F135" s="79" t="s">
        <v>631</v>
      </c>
      <c r="G135" s="77" t="s">
        <v>394</v>
      </c>
      <c r="H135" s="77" t="s">
        <v>632</v>
      </c>
      <c r="I135" s="77">
        <v>90</v>
      </c>
      <c r="J135" s="77">
        <v>90</v>
      </c>
      <c r="K135" s="31"/>
      <c r="L135" s="32"/>
      <c r="M135" s="32" t="s">
        <v>140</v>
      </c>
      <c r="N135" s="20">
        <v>423</v>
      </c>
      <c r="O135" s="20">
        <v>72</v>
      </c>
      <c r="P135" s="41" t="s">
        <v>633</v>
      </c>
      <c r="Q135" s="77" t="s">
        <v>394</v>
      </c>
      <c r="R135" s="77" t="s">
        <v>572</v>
      </c>
      <c r="S135" s="116"/>
    </row>
    <row r="136" s="80" customFormat="1" ht="63" customHeight="1" spans="1:19">
      <c r="A136" s="31" t="s">
        <v>59</v>
      </c>
      <c r="B136" s="40" t="s">
        <v>156</v>
      </c>
      <c r="C136" s="96" t="s">
        <v>63</v>
      </c>
      <c r="D136" s="33"/>
      <c r="E136" s="32" t="s">
        <v>634</v>
      </c>
      <c r="F136" s="34" t="s">
        <v>635</v>
      </c>
      <c r="G136" s="77" t="s">
        <v>220</v>
      </c>
      <c r="H136" s="77" t="s">
        <v>636</v>
      </c>
      <c r="I136" s="114">
        <v>20</v>
      </c>
      <c r="J136" s="114">
        <v>20</v>
      </c>
      <c r="K136" s="31"/>
      <c r="L136" s="32"/>
      <c r="M136" s="32" t="s">
        <v>140</v>
      </c>
      <c r="N136" s="32">
        <v>210</v>
      </c>
      <c r="O136" s="32">
        <v>18</v>
      </c>
      <c r="P136" s="34" t="s">
        <v>637</v>
      </c>
      <c r="Q136" s="42" t="s">
        <v>504</v>
      </c>
      <c r="R136" s="42" t="s">
        <v>504</v>
      </c>
      <c r="S136" s="116"/>
    </row>
    <row r="137" s="80" customFormat="1" ht="163" customHeight="1" spans="1:19">
      <c r="A137" s="31" t="s">
        <v>59</v>
      </c>
      <c r="B137" s="40" t="s">
        <v>156</v>
      </c>
      <c r="C137" s="96" t="s">
        <v>63</v>
      </c>
      <c r="D137" s="33"/>
      <c r="E137" s="32" t="s">
        <v>638</v>
      </c>
      <c r="F137" s="34" t="s">
        <v>635</v>
      </c>
      <c r="G137" s="77" t="s">
        <v>403</v>
      </c>
      <c r="H137" s="77" t="s">
        <v>559</v>
      </c>
      <c r="I137" s="114">
        <v>20</v>
      </c>
      <c r="J137" s="114">
        <v>20</v>
      </c>
      <c r="K137" s="31"/>
      <c r="L137" s="32"/>
      <c r="M137" s="32" t="s">
        <v>140</v>
      </c>
      <c r="N137" s="32">
        <v>149</v>
      </c>
      <c r="O137" s="32">
        <v>33</v>
      </c>
      <c r="P137" s="34" t="s">
        <v>639</v>
      </c>
      <c r="Q137" s="42" t="s">
        <v>504</v>
      </c>
      <c r="R137" s="42" t="s">
        <v>504</v>
      </c>
      <c r="S137" s="116"/>
    </row>
    <row r="138" s="80" customFormat="1" ht="63" customHeight="1" spans="1:19">
      <c r="A138" s="31" t="s">
        <v>59</v>
      </c>
      <c r="B138" s="40" t="s">
        <v>156</v>
      </c>
      <c r="C138" s="96" t="s">
        <v>63</v>
      </c>
      <c r="D138" s="33"/>
      <c r="E138" s="32" t="s">
        <v>640</v>
      </c>
      <c r="F138" s="34" t="s">
        <v>641</v>
      </c>
      <c r="G138" s="77" t="s">
        <v>358</v>
      </c>
      <c r="H138" s="77" t="s">
        <v>516</v>
      </c>
      <c r="I138" s="114">
        <v>20</v>
      </c>
      <c r="J138" s="114">
        <v>20</v>
      </c>
      <c r="K138" s="31"/>
      <c r="L138" s="32"/>
      <c r="M138" s="32" t="s">
        <v>140</v>
      </c>
      <c r="N138" s="32">
        <v>155</v>
      </c>
      <c r="O138" s="32">
        <v>21</v>
      </c>
      <c r="P138" s="34" t="s">
        <v>642</v>
      </c>
      <c r="Q138" s="42" t="s">
        <v>504</v>
      </c>
      <c r="R138" s="42" t="s">
        <v>504</v>
      </c>
      <c r="S138" s="116"/>
    </row>
    <row r="139" s="80" customFormat="1" ht="116" customHeight="1" spans="1:19">
      <c r="A139" s="31" t="s">
        <v>59</v>
      </c>
      <c r="B139" s="40" t="s">
        <v>156</v>
      </c>
      <c r="C139" s="96" t="s">
        <v>643</v>
      </c>
      <c r="D139" s="33"/>
      <c r="E139" s="50" t="s">
        <v>644</v>
      </c>
      <c r="F139" s="45" t="s">
        <v>643</v>
      </c>
      <c r="G139" s="31" t="s">
        <v>139</v>
      </c>
      <c r="H139" s="31" t="s">
        <v>139</v>
      </c>
      <c r="I139" s="128">
        <v>500</v>
      </c>
      <c r="J139" s="128">
        <v>500</v>
      </c>
      <c r="K139" s="31"/>
      <c r="L139" s="32"/>
      <c r="M139" s="32" t="s">
        <v>140</v>
      </c>
      <c r="N139" s="32">
        <v>1000</v>
      </c>
      <c r="O139" s="32">
        <v>1000</v>
      </c>
      <c r="P139" s="43" t="s">
        <v>645</v>
      </c>
      <c r="Q139" s="32" t="s">
        <v>646</v>
      </c>
      <c r="R139" s="32" t="s">
        <v>646</v>
      </c>
      <c r="S139" s="116"/>
    </row>
    <row r="140" s="80" customFormat="1" ht="63" customHeight="1" spans="1:19">
      <c r="A140" s="31" t="s">
        <v>59</v>
      </c>
      <c r="B140" s="40" t="s">
        <v>156</v>
      </c>
      <c r="C140" s="96" t="s">
        <v>64</v>
      </c>
      <c r="D140" s="33"/>
      <c r="E140" s="50" t="s">
        <v>647</v>
      </c>
      <c r="F140" s="45" t="s">
        <v>648</v>
      </c>
      <c r="G140" s="77" t="s">
        <v>139</v>
      </c>
      <c r="H140" s="77" t="s">
        <v>139</v>
      </c>
      <c r="I140" s="32">
        <v>10</v>
      </c>
      <c r="J140" s="32">
        <v>10</v>
      </c>
      <c r="K140" s="31"/>
      <c r="L140" s="32"/>
      <c r="M140" s="32" t="s">
        <v>140</v>
      </c>
      <c r="N140" s="32">
        <v>824</v>
      </c>
      <c r="O140" s="32">
        <v>824</v>
      </c>
      <c r="P140" s="45" t="s">
        <v>649</v>
      </c>
      <c r="Q140" s="77" t="s">
        <v>160</v>
      </c>
      <c r="R140" s="77" t="s">
        <v>160</v>
      </c>
      <c r="S140" s="116"/>
    </row>
    <row r="141" s="80" customFormat="1" ht="105" customHeight="1" spans="1:19">
      <c r="A141" s="31" t="s">
        <v>81</v>
      </c>
      <c r="B141" s="40" t="s">
        <v>81</v>
      </c>
      <c r="C141" s="96" t="s">
        <v>83</v>
      </c>
      <c r="D141" s="33"/>
      <c r="E141" s="49" t="s">
        <v>650</v>
      </c>
      <c r="F141" s="43" t="s">
        <v>651</v>
      </c>
      <c r="G141" s="77" t="s">
        <v>652</v>
      </c>
      <c r="H141" s="32" t="s">
        <v>653</v>
      </c>
      <c r="I141" s="32">
        <v>500</v>
      </c>
      <c r="J141" s="32">
        <v>500</v>
      </c>
      <c r="K141" s="31"/>
      <c r="L141" s="32"/>
      <c r="M141" s="32" t="s">
        <v>140</v>
      </c>
      <c r="N141" s="32">
        <v>373</v>
      </c>
      <c r="O141" s="32">
        <v>373</v>
      </c>
      <c r="P141" s="43" t="s">
        <v>654</v>
      </c>
      <c r="Q141" s="77" t="s">
        <v>171</v>
      </c>
      <c r="R141" s="77" t="s">
        <v>171</v>
      </c>
      <c r="S141" s="116"/>
    </row>
    <row r="142" s="80" customFormat="1" ht="80" customHeight="1" spans="1:19">
      <c r="A142" s="31" t="s">
        <v>14</v>
      </c>
      <c r="B142" s="40" t="s">
        <v>16</v>
      </c>
      <c r="C142" s="96" t="s">
        <v>19</v>
      </c>
      <c r="D142" s="33"/>
      <c r="E142" s="32" t="s">
        <v>655</v>
      </c>
      <c r="F142" s="34" t="s">
        <v>656</v>
      </c>
      <c r="G142" s="77" t="s">
        <v>220</v>
      </c>
      <c r="H142" s="32" t="s">
        <v>657</v>
      </c>
      <c r="I142" s="42">
        <v>80</v>
      </c>
      <c r="J142" s="42">
        <v>80</v>
      </c>
      <c r="K142" s="31"/>
      <c r="L142" s="32"/>
      <c r="M142" s="32" t="s">
        <v>140</v>
      </c>
      <c r="N142" s="32">
        <v>500</v>
      </c>
      <c r="O142" s="32">
        <v>500</v>
      </c>
      <c r="P142" s="43" t="s">
        <v>658</v>
      </c>
      <c r="Q142" s="77" t="s">
        <v>142</v>
      </c>
      <c r="R142" s="77" t="s">
        <v>142</v>
      </c>
      <c r="S142" s="116"/>
    </row>
    <row r="143" s="80" customFormat="1" ht="63" customHeight="1" spans="1:19">
      <c r="A143" s="32" t="s">
        <v>43</v>
      </c>
      <c r="B143" s="40" t="s">
        <v>47</v>
      </c>
      <c r="C143" s="40" t="s">
        <v>48</v>
      </c>
      <c r="D143" s="33"/>
      <c r="E143" s="40" t="s">
        <v>659</v>
      </c>
      <c r="F143" s="41" t="s">
        <v>660</v>
      </c>
      <c r="G143" s="77" t="s">
        <v>139</v>
      </c>
      <c r="H143" s="77" t="s">
        <v>139</v>
      </c>
      <c r="I143" s="40">
        <v>80</v>
      </c>
      <c r="J143" s="40">
        <v>80</v>
      </c>
      <c r="K143" s="31"/>
      <c r="L143" s="32"/>
      <c r="M143" s="32" t="s">
        <v>140</v>
      </c>
      <c r="N143" s="32">
        <v>80</v>
      </c>
      <c r="O143" s="32">
        <v>80</v>
      </c>
      <c r="P143" s="41" t="s">
        <v>661</v>
      </c>
      <c r="Q143" s="77" t="s">
        <v>152</v>
      </c>
      <c r="R143" s="77" t="s">
        <v>152</v>
      </c>
      <c r="S143" s="116"/>
    </row>
    <row r="144" s="80" customFormat="1" ht="87" customHeight="1" spans="1:19">
      <c r="A144" s="31" t="s">
        <v>14</v>
      </c>
      <c r="B144" s="40" t="s">
        <v>37</v>
      </c>
      <c r="C144" s="96" t="s">
        <v>42</v>
      </c>
      <c r="D144" s="33"/>
      <c r="E144" s="32" t="s">
        <v>662</v>
      </c>
      <c r="F144" s="34" t="s">
        <v>663</v>
      </c>
      <c r="G144" s="77" t="s">
        <v>139</v>
      </c>
      <c r="H144" s="77" t="s">
        <v>139</v>
      </c>
      <c r="I144" s="40">
        <v>60</v>
      </c>
      <c r="J144" s="40">
        <v>60</v>
      </c>
      <c r="K144" s="31"/>
      <c r="L144" s="32"/>
      <c r="M144" s="32" t="s">
        <v>140</v>
      </c>
      <c r="N144" s="32">
        <v>500</v>
      </c>
      <c r="O144" s="32">
        <v>500</v>
      </c>
      <c r="P144" s="34" t="s">
        <v>664</v>
      </c>
      <c r="Q144" s="77" t="s">
        <v>589</v>
      </c>
      <c r="R144" s="77" t="s">
        <v>572</v>
      </c>
      <c r="S144" s="116"/>
    </row>
    <row r="145" s="80" customFormat="1" ht="90" customHeight="1" spans="1:19">
      <c r="A145" s="31" t="s">
        <v>14</v>
      </c>
      <c r="B145" s="40" t="s">
        <v>37</v>
      </c>
      <c r="C145" s="96" t="s">
        <v>42</v>
      </c>
      <c r="D145" s="33"/>
      <c r="E145" s="32" t="s">
        <v>665</v>
      </c>
      <c r="F145" s="34" t="s">
        <v>666</v>
      </c>
      <c r="G145" s="77" t="s">
        <v>139</v>
      </c>
      <c r="H145" s="77" t="s">
        <v>139</v>
      </c>
      <c r="I145" s="40">
        <v>60</v>
      </c>
      <c r="J145" s="40">
        <v>60</v>
      </c>
      <c r="K145" s="31"/>
      <c r="L145" s="32"/>
      <c r="M145" s="32" t="s">
        <v>140</v>
      </c>
      <c r="N145" s="32">
        <v>1000</v>
      </c>
      <c r="O145" s="32">
        <v>1000</v>
      </c>
      <c r="P145" s="34" t="s">
        <v>667</v>
      </c>
      <c r="Q145" s="77" t="s">
        <v>589</v>
      </c>
      <c r="R145" s="77" t="s">
        <v>572</v>
      </c>
      <c r="S145" s="116"/>
    </row>
    <row r="146" s="80" customFormat="1" ht="63" customHeight="1" spans="1:19">
      <c r="A146" s="31" t="s">
        <v>14</v>
      </c>
      <c r="B146" s="40" t="s">
        <v>29</v>
      </c>
      <c r="C146" s="33" t="s">
        <v>30</v>
      </c>
      <c r="D146" s="33"/>
      <c r="E146" s="32" t="s">
        <v>668</v>
      </c>
      <c r="F146" s="34" t="s">
        <v>669</v>
      </c>
      <c r="G146" s="32" t="s">
        <v>211</v>
      </c>
      <c r="H146" s="32" t="s">
        <v>312</v>
      </c>
      <c r="I146" s="32">
        <v>80</v>
      </c>
      <c r="J146" s="32">
        <v>80</v>
      </c>
      <c r="K146" s="31"/>
      <c r="L146" s="32"/>
      <c r="M146" s="32" t="s">
        <v>140</v>
      </c>
      <c r="N146" s="32">
        <v>568</v>
      </c>
      <c r="O146" s="32">
        <v>45</v>
      </c>
      <c r="P146" s="229" t="s">
        <v>670</v>
      </c>
      <c r="Q146" s="32" t="s">
        <v>211</v>
      </c>
      <c r="R146" s="32" t="s">
        <v>175</v>
      </c>
      <c r="S146" s="116"/>
    </row>
    <row r="147" s="80" customFormat="1" ht="63" customHeight="1" spans="1:19">
      <c r="A147" s="31" t="s">
        <v>14</v>
      </c>
      <c r="B147" s="40" t="s">
        <v>16</v>
      </c>
      <c r="C147" s="96" t="s">
        <v>18</v>
      </c>
      <c r="D147" s="33"/>
      <c r="E147" s="33" t="s">
        <v>671</v>
      </c>
      <c r="F147" s="66" t="s">
        <v>672</v>
      </c>
      <c r="G147" s="32" t="s">
        <v>211</v>
      </c>
      <c r="H147" s="32" t="s">
        <v>434</v>
      </c>
      <c r="I147" s="31">
        <v>128</v>
      </c>
      <c r="J147" s="31">
        <v>128</v>
      </c>
      <c r="K147" s="31"/>
      <c r="L147" s="32"/>
      <c r="M147" s="32" t="s">
        <v>140</v>
      </c>
      <c r="N147" s="32">
        <v>569</v>
      </c>
      <c r="O147" s="32">
        <v>45</v>
      </c>
      <c r="P147" s="230" t="s">
        <v>673</v>
      </c>
      <c r="Q147" s="32" t="s">
        <v>211</v>
      </c>
      <c r="R147" s="32" t="s">
        <v>175</v>
      </c>
      <c r="S147" s="116"/>
    </row>
    <row r="148" s="80" customFormat="1" ht="63" customHeight="1" spans="1:19">
      <c r="A148" s="31" t="s">
        <v>14</v>
      </c>
      <c r="B148" s="40" t="s">
        <v>16</v>
      </c>
      <c r="C148" s="96" t="s">
        <v>21</v>
      </c>
      <c r="D148" s="33"/>
      <c r="E148" s="32" t="s">
        <v>674</v>
      </c>
      <c r="F148" s="34" t="s">
        <v>675</v>
      </c>
      <c r="G148" s="32" t="s">
        <v>163</v>
      </c>
      <c r="H148" s="32" t="s">
        <v>320</v>
      </c>
      <c r="I148" s="32">
        <v>60</v>
      </c>
      <c r="J148" s="32">
        <v>60</v>
      </c>
      <c r="K148" s="31"/>
      <c r="L148" s="32"/>
      <c r="M148" s="32" t="s">
        <v>140</v>
      </c>
      <c r="N148" s="32">
        <v>721</v>
      </c>
      <c r="O148" s="32">
        <v>94</v>
      </c>
      <c r="P148" s="34" t="s">
        <v>676</v>
      </c>
      <c r="Q148" s="32" t="s">
        <v>163</v>
      </c>
      <c r="R148" s="32" t="s">
        <v>175</v>
      </c>
      <c r="S148" s="116"/>
    </row>
    <row r="149" s="80" customFormat="1" ht="85" customHeight="1" spans="1:19">
      <c r="A149" s="31" t="s">
        <v>14</v>
      </c>
      <c r="B149" s="40" t="s">
        <v>16</v>
      </c>
      <c r="C149" s="96" t="s">
        <v>19</v>
      </c>
      <c r="D149" s="33"/>
      <c r="E149" s="31" t="s">
        <v>677</v>
      </c>
      <c r="F149" s="45" t="s">
        <v>678</v>
      </c>
      <c r="G149" s="77" t="s">
        <v>163</v>
      </c>
      <c r="H149" s="32" t="s">
        <v>679</v>
      </c>
      <c r="I149" s="77">
        <v>60</v>
      </c>
      <c r="J149" s="77">
        <v>60</v>
      </c>
      <c r="K149" s="31"/>
      <c r="L149" s="32"/>
      <c r="M149" s="32" t="s">
        <v>140</v>
      </c>
      <c r="N149" s="32">
        <v>280</v>
      </c>
      <c r="O149" s="32">
        <v>24</v>
      </c>
      <c r="P149" s="34" t="s">
        <v>680</v>
      </c>
      <c r="Q149" s="32" t="s">
        <v>163</v>
      </c>
      <c r="R149" s="32" t="s">
        <v>142</v>
      </c>
      <c r="S149" s="116"/>
    </row>
    <row r="150" s="80" customFormat="1" ht="63" customHeight="1" spans="1:19">
      <c r="A150" s="31" t="s">
        <v>14</v>
      </c>
      <c r="B150" s="40" t="s">
        <v>16</v>
      </c>
      <c r="C150" s="96" t="s">
        <v>18</v>
      </c>
      <c r="D150" s="33"/>
      <c r="E150" s="32" t="s">
        <v>681</v>
      </c>
      <c r="F150" s="34" t="s">
        <v>682</v>
      </c>
      <c r="G150" s="32" t="s">
        <v>196</v>
      </c>
      <c r="H150" s="32" t="s">
        <v>317</v>
      </c>
      <c r="I150" s="32">
        <v>98</v>
      </c>
      <c r="J150" s="32">
        <v>98</v>
      </c>
      <c r="K150" s="31"/>
      <c r="L150" s="32"/>
      <c r="M150" s="32" t="s">
        <v>140</v>
      </c>
      <c r="N150" s="32">
        <v>508</v>
      </c>
      <c r="O150" s="32">
        <v>60</v>
      </c>
      <c r="P150" s="34" t="s">
        <v>683</v>
      </c>
      <c r="Q150" s="32" t="s">
        <v>196</v>
      </c>
      <c r="R150" s="32" t="s">
        <v>175</v>
      </c>
      <c r="S150" s="116"/>
    </row>
    <row r="151" s="80" customFormat="1" ht="100" customHeight="1" spans="1:19">
      <c r="A151" s="31" t="s">
        <v>14</v>
      </c>
      <c r="B151" s="40" t="s">
        <v>24</v>
      </c>
      <c r="C151" s="96" t="s">
        <v>26</v>
      </c>
      <c r="D151" s="33"/>
      <c r="E151" s="32" t="s">
        <v>684</v>
      </c>
      <c r="F151" s="34" t="s">
        <v>685</v>
      </c>
      <c r="G151" s="32" t="s">
        <v>686</v>
      </c>
      <c r="H151" s="32" t="s">
        <v>294</v>
      </c>
      <c r="I151" s="49">
        <v>200</v>
      </c>
      <c r="J151" s="49">
        <v>200</v>
      </c>
      <c r="K151" s="31"/>
      <c r="L151" s="32"/>
      <c r="M151" s="32" t="s">
        <v>140</v>
      </c>
      <c r="N151" s="32">
        <v>421</v>
      </c>
      <c r="O151" s="32">
        <v>59</v>
      </c>
      <c r="P151" s="41" t="s">
        <v>687</v>
      </c>
      <c r="Q151" s="32" t="s">
        <v>187</v>
      </c>
      <c r="R151" s="32" t="s">
        <v>175</v>
      </c>
      <c r="S151" s="116"/>
    </row>
    <row r="152" s="80" customFormat="1" ht="73" customHeight="1" spans="1:19">
      <c r="A152" s="31" t="s">
        <v>14</v>
      </c>
      <c r="B152" s="40" t="s">
        <v>16</v>
      </c>
      <c r="C152" s="96" t="s">
        <v>19</v>
      </c>
      <c r="D152" s="33"/>
      <c r="E152" s="32" t="s">
        <v>688</v>
      </c>
      <c r="F152" s="34" t="s">
        <v>689</v>
      </c>
      <c r="G152" s="77" t="s">
        <v>220</v>
      </c>
      <c r="H152" s="32" t="s">
        <v>657</v>
      </c>
      <c r="I152" s="32">
        <v>120</v>
      </c>
      <c r="J152" s="32"/>
      <c r="K152" s="31">
        <v>120</v>
      </c>
      <c r="L152" s="32"/>
      <c r="M152" s="32" t="s">
        <v>140</v>
      </c>
      <c r="N152" s="32">
        <v>349</v>
      </c>
      <c r="O152" s="32">
        <v>28</v>
      </c>
      <c r="P152" s="34" t="s">
        <v>690</v>
      </c>
      <c r="Q152" s="116" t="s">
        <v>220</v>
      </c>
      <c r="R152" s="32" t="s">
        <v>142</v>
      </c>
      <c r="S152" s="116"/>
    </row>
    <row r="153" s="80" customFormat="1" ht="73" customHeight="1" spans="1:19">
      <c r="A153" s="31" t="s">
        <v>14</v>
      </c>
      <c r="B153" s="40" t="s">
        <v>29</v>
      </c>
      <c r="C153" s="33" t="s">
        <v>30</v>
      </c>
      <c r="D153" s="33"/>
      <c r="E153" s="42" t="s">
        <v>691</v>
      </c>
      <c r="F153" s="43" t="s">
        <v>692</v>
      </c>
      <c r="G153" s="77" t="s">
        <v>377</v>
      </c>
      <c r="H153" s="32" t="s">
        <v>483</v>
      </c>
      <c r="I153" s="42">
        <v>310</v>
      </c>
      <c r="J153" s="42">
        <v>310</v>
      </c>
      <c r="K153" s="31"/>
      <c r="L153" s="32"/>
      <c r="M153" s="32" t="s">
        <v>140</v>
      </c>
      <c r="N153" s="32">
        <v>349</v>
      </c>
      <c r="O153" s="32">
        <v>64</v>
      </c>
      <c r="P153" s="43" t="s">
        <v>693</v>
      </c>
      <c r="Q153" s="116" t="s">
        <v>572</v>
      </c>
      <c r="R153" s="116" t="s">
        <v>572</v>
      </c>
      <c r="S153" s="116"/>
    </row>
    <row r="154" s="80" customFormat="1" ht="73" customHeight="1" spans="1:19">
      <c r="A154" s="31" t="s">
        <v>59</v>
      </c>
      <c r="B154" s="40" t="s">
        <v>156</v>
      </c>
      <c r="C154" s="96" t="s">
        <v>63</v>
      </c>
      <c r="D154" s="33"/>
      <c r="E154" s="32" t="s">
        <v>694</v>
      </c>
      <c r="F154" s="34" t="s">
        <v>695</v>
      </c>
      <c r="G154" s="77" t="s">
        <v>367</v>
      </c>
      <c r="H154" s="77" t="s">
        <v>304</v>
      </c>
      <c r="I154" s="77">
        <v>56</v>
      </c>
      <c r="J154" s="77">
        <v>56</v>
      </c>
      <c r="K154" s="31"/>
      <c r="L154" s="32"/>
      <c r="M154" s="32" t="s">
        <v>140</v>
      </c>
      <c r="N154" s="32">
        <v>260</v>
      </c>
      <c r="O154" s="32">
        <v>70</v>
      </c>
      <c r="P154" s="34" t="s">
        <v>696</v>
      </c>
      <c r="Q154" s="77" t="s">
        <v>367</v>
      </c>
      <c r="R154" s="77" t="s">
        <v>572</v>
      </c>
      <c r="S154" s="116"/>
    </row>
    <row r="155" s="80" customFormat="1" ht="73" customHeight="1" spans="1:19">
      <c r="A155" s="31" t="s">
        <v>59</v>
      </c>
      <c r="B155" s="40" t="s">
        <v>156</v>
      </c>
      <c r="C155" s="96" t="s">
        <v>513</v>
      </c>
      <c r="D155" s="33"/>
      <c r="E155" s="32" t="s">
        <v>697</v>
      </c>
      <c r="F155" s="34" t="s">
        <v>698</v>
      </c>
      <c r="G155" s="77" t="s">
        <v>367</v>
      </c>
      <c r="H155" s="77" t="s">
        <v>304</v>
      </c>
      <c r="I155" s="77">
        <v>63</v>
      </c>
      <c r="J155" s="77">
        <v>63</v>
      </c>
      <c r="K155" s="31"/>
      <c r="L155" s="32"/>
      <c r="M155" s="32" t="s">
        <v>140</v>
      </c>
      <c r="N155" s="32">
        <v>260</v>
      </c>
      <c r="O155" s="32">
        <v>70</v>
      </c>
      <c r="P155" s="34" t="s">
        <v>696</v>
      </c>
      <c r="Q155" s="77" t="s">
        <v>367</v>
      </c>
      <c r="R155" s="77" t="s">
        <v>572</v>
      </c>
      <c r="S155" s="116"/>
    </row>
    <row r="156" s="80" customFormat="1" ht="73" customHeight="1" spans="1:19">
      <c r="A156" s="31" t="s">
        <v>59</v>
      </c>
      <c r="B156" s="40" t="s">
        <v>156</v>
      </c>
      <c r="C156" s="96" t="s">
        <v>63</v>
      </c>
      <c r="D156" s="33"/>
      <c r="E156" s="32" t="s">
        <v>699</v>
      </c>
      <c r="F156" s="34" t="s">
        <v>700</v>
      </c>
      <c r="G156" s="77" t="s">
        <v>201</v>
      </c>
      <c r="H156" s="77" t="s">
        <v>241</v>
      </c>
      <c r="I156" s="77">
        <v>56</v>
      </c>
      <c r="J156" s="77">
        <v>56</v>
      </c>
      <c r="K156" s="31"/>
      <c r="L156" s="32"/>
      <c r="M156" s="32" t="s">
        <v>140</v>
      </c>
      <c r="N156" s="32">
        <v>257</v>
      </c>
      <c r="O156" s="32">
        <v>42</v>
      </c>
      <c r="P156" s="34" t="s">
        <v>701</v>
      </c>
      <c r="Q156" s="77" t="s">
        <v>201</v>
      </c>
      <c r="R156" s="77" t="s">
        <v>572</v>
      </c>
      <c r="S156" s="116"/>
    </row>
    <row r="157" s="80" customFormat="1" ht="73" customHeight="1" spans="1:19">
      <c r="A157" s="31" t="s">
        <v>59</v>
      </c>
      <c r="B157" s="40" t="s">
        <v>156</v>
      </c>
      <c r="C157" s="96" t="s">
        <v>63</v>
      </c>
      <c r="D157" s="33"/>
      <c r="E157" s="35" t="s">
        <v>702</v>
      </c>
      <c r="F157" s="57" t="s">
        <v>703</v>
      </c>
      <c r="G157" s="77" t="s">
        <v>196</v>
      </c>
      <c r="H157" s="77" t="s">
        <v>197</v>
      </c>
      <c r="I157" s="77">
        <v>84</v>
      </c>
      <c r="J157" s="77">
        <v>84</v>
      </c>
      <c r="K157" s="31"/>
      <c r="L157" s="32"/>
      <c r="M157" s="32" t="s">
        <v>140</v>
      </c>
      <c r="N157" s="42">
        <v>763</v>
      </c>
      <c r="O157" s="42">
        <v>37</v>
      </c>
      <c r="P157" s="34" t="s">
        <v>704</v>
      </c>
      <c r="Q157" s="77" t="s">
        <v>196</v>
      </c>
      <c r="R157" s="77" t="s">
        <v>572</v>
      </c>
      <c r="S157" s="116"/>
    </row>
    <row r="158" s="80" customFormat="1" ht="73" customHeight="1" spans="1:19">
      <c r="A158" s="31" t="s">
        <v>59</v>
      </c>
      <c r="B158" s="40" t="s">
        <v>156</v>
      </c>
      <c r="C158" s="96" t="s">
        <v>63</v>
      </c>
      <c r="D158" s="33"/>
      <c r="E158" s="32" t="s">
        <v>705</v>
      </c>
      <c r="F158" s="34" t="s">
        <v>706</v>
      </c>
      <c r="G158" s="77" t="s">
        <v>220</v>
      </c>
      <c r="H158" s="77" t="s">
        <v>507</v>
      </c>
      <c r="I158" s="77">
        <v>56</v>
      </c>
      <c r="J158" s="77">
        <v>56</v>
      </c>
      <c r="K158" s="31"/>
      <c r="L158" s="32"/>
      <c r="M158" s="32" t="s">
        <v>140</v>
      </c>
      <c r="N158" s="50">
        <v>407</v>
      </c>
      <c r="O158" s="50">
        <v>22</v>
      </c>
      <c r="P158" s="34" t="s">
        <v>707</v>
      </c>
      <c r="Q158" s="77" t="s">
        <v>220</v>
      </c>
      <c r="R158" s="77" t="s">
        <v>572</v>
      </c>
      <c r="S158" s="116"/>
    </row>
    <row r="159" s="80" customFormat="1" ht="73" customHeight="1" spans="1:19">
      <c r="A159" s="31" t="s">
        <v>59</v>
      </c>
      <c r="B159" s="40" t="s">
        <v>156</v>
      </c>
      <c r="C159" s="96" t="s">
        <v>63</v>
      </c>
      <c r="D159" s="33"/>
      <c r="E159" s="31" t="s">
        <v>708</v>
      </c>
      <c r="F159" s="45" t="s">
        <v>709</v>
      </c>
      <c r="G159" s="77" t="s">
        <v>220</v>
      </c>
      <c r="H159" s="77" t="s">
        <v>710</v>
      </c>
      <c r="I159" s="77">
        <v>42</v>
      </c>
      <c r="J159" s="77">
        <v>42</v>
      </c>
      <c r="K159" s="31"/>
      <c r="L159" s="32"/>
      <c r="M159" s="32" t="s">
        <v>140</v>
      </c>
      <c r="N159" s="42">
        <v>310</v>
      </c>
      <c r="O159" s="42">
        <v>17</v>
      </c>
      <c r="P159" s="34" t="s">
        <v>711</v>
      </c>
      <c r="Q159" s="77" t="s">
        <v>220</v>
      </c>
      <c r="R159" s="77" t="s">
        <v>572</v>
      </c>
      <c r="S159" s="116"/>
    </row>
    <row r="160" s="80" customFormat="1" ht="73" customHeight="1" spans="1:19">
      <c r="A160" s="31" t="s">
        <v>59</v>
      </c>
      <c r="B160" s="40" t="s">
        <v>156</v>
      </c>
      <c r="C160" s="96" t="s">
        <v>63</v>
      </c>
      <c r="D160" s="33"/>
      <c r="E160" s="32" t="s">
        <v>712</v>
      </c>
      <c r="F160" s="34" t="s">
        <v>713</v>
      </c>
      <c r="G160" s="77" t="s">
        <v>220</v>
      </c>
      <c r="H160" s="77" t="s">
        <v>714</v>
      </c>
      <c r="I160" s="77">
        <v>56</v>
      </c>
      <c r="J160" s="77">
        <v>56</v>
      </c>
      <c r="K160" s="31"/>
      <c r="L160" s="32"/>
      <c r="M160" s="32" t="s">
        <v>140</v>
      </c>
      <c r="N160" s="32">
        <v>251</v>
      </c>
      <c r="O160" s="32">
        <v>29</v>
      </c>
      <c r="P160" s="34" t="s">
        <v>715</v>
      </c>
      <c r="Q160" s="77" t="s">
        <v>220</v>
      </c>
      <c r="R160" s="77" t="s">
        <v>572</v>
      </c>
      <c r="S160" s="116"/>
    </row>
    <row r="161" s="80" customFormat="1" ht="73" customHeight="1" spans="1:19">
      <c r="A161" s="31" t="s">
        <v>59</v>
      </c>
      <c r="B161" s="40" t="s">
        <v>156</v>
      </c>
      <c r="C161" s="96" t="s">
        <v>63</v>
      </c>
      <c r="D161" s="33"/>
      <c r="E161" s="50" t="s">
        <v>716</v>
      </c>
      <c r="F161" s="226" t="s">
        <v>717</v>
      </c>
      <c r="G161" s="77" t="s">
        <v>163</v>
      </c>
      <c r="H161" s="77" t="s">
        <v>320</v>
      </c>
      <c r="I161" s="49">
        <v>49</v>
      </c>
      <c r="J161" s="49">
        <v>49</v>
      </c>
      <c r="K161" s="31"/>
      <c r="L161" s="32"/>
      <c r="M161" s="32" t="s">
        <v>140</v>
      </c>
      <c r="N161" s="50">
        <v>721</v>
      </c>
      <c r="O161" s="50">
        <v>94</v>
      </c>
      <c r="P161" s="41" t="s">
        <v>718</v>
      </c>
      <c r="Q161" s="77" t="s">
        <v>163</v>
      </c>
      <c r="R161" s="77" t="s">
        <v>572</v>
      </c>
      <c r="S161" s="116"/>
    </row>
    <row r="162" s="80" customFormat="1" ht="73" customHeight="1" spans="1:19">
      <c r="A162" s="31" t="s">
        <v>59</v>
      </c>
      <c r="B162" s="40" t="s">
        <v>156</v>
      </c>
      <c r="C162" s="96" t="s">
        <v>63</v>
      </c>
      <c r="D162" s="33"/>
      <c r="E162" s="40" t="s">
        <v>719</v>
      </c>
      <c r="F162" s="34" t="s">
        <v>700</v>
      </c>
      <c r="G162" s="77" t="s">
        <v>163</v>
      </c>
      <c r="H162" s="77" t="s">
        <v>720</v>
      </c>
      <c r="I162" s="77">
        <v>56</v>
      </c>
      <c r="J162" s="77">
        <v>56</v>
      </c>
      <c r="K162" s="31"/>
      <c r="L162" s="32"/>
      <c r="M162" s="32" t="s">
        <v>140</v>
      </c>
      <c r="N162" s="42">
        <v>421</v>
      </c>
      <c r="O162" s="42">
        <v>73</v>
      </c>
      <c r="P162" s="41" t="s">
        <v>721</v>
      </c>
      <c r="Q162" s="77" t="s">
        <v>163</v>
      </c>
      <c r="R162" s="77" t="s">
        <v>572</v>
      </c>
      <c r="S162" s="116"/>
    </row>
    <row r="163" s="80" customFormat="1" ht="73" customHeight="1" spans="1:19">
      <c r="A163" s="31" t="s">
        <v>59</v>
      </c>
      <c r="B163" s="40" t="s">
        <v>156</v>
      </c>
      <c r="C163" s="96" t="s">
        <v>63</v>
      </c>
      <c r="D163" s="33"/>
      <c r="E163" s="31" t="s">
        <v>722</v>
      </c>
      <c r="F163" s="45" t="s">
        <v>709</v>
      </c>
      <c r="G163" s="77" t="s">
        <v>163</v>
      </c>
      <c r="H163" s="77" t="s">
        <v>164</v>
      </c>
      <c r="I163" s="77">
        <v>42</v>
      </c>
      <c r="J163" s="77">
        <v>42</v>
      </c>
      <c r="K163" s="31"/>
      <c r="L163" s="32"/>
      <c r="M163" s="32" t="s">
        <v>140</v>
      </c>
      <c r="N163" s="42">
        <v>520</v>
      </c>
      <c r="O163" s="42">
        <v>57</v>
      </c>
      <c r="P163" s="34" t="s">
        <v>723</v>
      </c>
      <c r="Q163" s="77" t="s">
        <v>163</v>
      </c>
      <c r="R163" s="77" t="s">
        <v>572</v>
      </c>
      <c r="S163" s="116"/>
    </row>
    <row r="164" s="80" customFormat="1" ht="73" customHeight="1" spans="1:19">
      <c r="A164" s="31" t="s">
        <v>59</v>
      </c>
      <c r="B164" s="40" t="s">
        <v>156</v>
      </c>
      <c r="C164" s="96" t="s">
        <v>63</v>
      </c>
      <c r="D164" s="33"/>
      <c r="E164" s="32" t="s">
        <v>724</v>
      </c>
      <c r="F164" s="79" t="s">
        <v>725</v>
      </c>
      <c r="G164" s="77" t="s">
        <v>163</v>
      </c>
      <c r="H164" s="77" t="s">
        <v>540</v>
      </c>
      <c r="I164" s="77">
        <v>28</v>
      </c>
      <c r="J164" s="77">
        <v>28</v>
      </c>
      <c r="K164" s="31"/>
      <c r="L164" s="32"/>
      <c r="M164" s="32" t="s">
        <v>140</v>
      </c>
      <c r="N164" s="116">
        <v>498</v>
      </c>
      <c r="O164" s="116">
        <v>48</v>
      </c>
      <c r="P164" s="34" t="s">
        <v>726</v>
      </c>
      <c r="Q164" s="77" t="s">
        <v>163</v>
      </c>
      <c r="R164" s="77" t="s">
        <v>572</v>
      </c>
      <c r="S164" s="116"/>
    </row>
    <row r="165" s="80" customFormat="1" ht="73" customHeight="1" spans="1:19">
      <c r="A165" s="31" t="s">
        <v>59</v>
      </c>
      <c r="B165" s="40" t="s">
        <v>156</v>
      </c>
      <c r="C165" s="96" t="s">
        <v>63</v>
      </c>
      <c r="D165" s="33"/>
      <c r="E165" s="77" t="s">
        <v>727</v>
      </c>
      <c r="F165" s="79" t="s">
        <v>728</v>
      </c>
      <c r="G165" s="77" t="s">
        <v>187</v>
      </c>
      <c r="H165" s="77" t="s">
        <v>729</v>
      </c>
      <c r="I165" s="77">
        <v>42</v>
      </c>
      <c r="J165" s="77">
        <v>42</v>
      </c>
      <c r="K165" s="31"/>
      <c r="L165" s="32"/>
      <c r="M165" s="32" t="s">
        <v>140</v>
      </c>
      <c r="N165" s="116">
        <v>383</v>
      </c>
      <c r="O165" s="116">
        <v>75</v>
      </c>
      <c r="P165" s="34" t="s">
        <v>730</v>
      </c>
      <c r="Q165" s="77" t="s">
        <v>187</v>
      </c>
      <c r="R165" s="77" t="s">
        <v>572</v>
      </c>
      <c r="S165" s="116"/>
    </row>
    <row r="166" s="80" customFormat="1" ht="73" customHeight="1" spans="1:19">
      <c r="A166" s="31" t="s">
        <v>59</v>
      </c>
      <c r="B166" s="40" t="s">
        <v>156</v>
      </c>
      <c r="C166" s="96" t="s">
        <v>63</v>
      </c>
      <c r="D166" s="33"/>
      <c r="E166" s="42" t="s">
        <v>731</v>
      </c>
      <c r="F166" s="41" t="s">
        <v>732</v>
      </c>
      <c r="G166" s="77" t="s">
        <v>187</v>
      </c>
      <c r="H166" s="77" t="s">
        <v>294</v>
      </c>
      <c r="I166" s="77">
        <v>14</v>
      </c>
      <c r="J166" s="77">
        <v>14</v>
      </c>
      <c r="K166" s="31"/>
      <c r="L166" s="32"/>
      <c r="M166" s="32" t="s">
        <v>140</v>
      </c>
      <c r="N166" s="32">
        <v>421</v>
      </c>
      <c r="O166" s="32">
        <v>58</v>
      </c>
      <c r="P166" s="34" t="s">
        <v>733</v>
      </c>
      <c r="Q166" s="77" t="s">
        <v>187</v>
      </c>
      <c r="R166" s="77" t="s">
        <v>572</v>
      </c>
      <c r="S166" s="116"/>
    </row>
    <row r="167" s="80" customFormat="1" ht="73" customHeight="1" spans="1:19">
      <c r="A167" s="31" t="s">
        <v>59</v>
      </c>
      <c r="B167" s="40" t="s">
        <v>156</v>
      </c>
      <c r="C167" s="96" t="s">
        <v>63</v>
      </c>
      <c r="D167" s="33"/>
      <c r="E167" s="157" t="s">
        <v>734</v>
      </c>
      <c r="F167" s="156" t="s">
        <v>735</v>
      </c>
      <c r="G167" s="77" t="s">
        <v>211</v>
      </c>
      <c r="H167" s="77" t="s">
        <v>212</v>
      </c>
      <c r="I167" s="77">
        <v>28</v>
      </c>
      <c r="J167" s="77">
        <v>28</v>
      </c>
      <c r="K167" s="31"/>
      <c r="L167" s="32"/>
      <c r="M167" s="32" t="s">
        <v>140</v>
      </c>
      <c r="N167" s="32">
        <v>346</v>
      </c>
      <c r="O167" s="32">
        <v>69</v>
      </c>
      <c r="P167" s="34" t="s">
        <v>736</v>
      </c>
      <c r="Q167" s="77" t="s">
        <v>211</v>
      </c>
      <c r="R167" s="77" t="s">
        <v>572</v>
      </c>
      <c r="S167" s="116"/>
    </row>
    <row r="168" s="80" customFormat="1" ht="73" customHeight="1" spans="1:19">
      <c r="A168" s="31" t="s">
        <v>59</v>
      </c>
      <c r="B168" s="40" t="s">
        <v>156</v>
      </c>
      <c r="C168" s="96" t="s">
        <v>63</v>
      </c>
      <c r="D168" s="33"/>
      <c r="E168" s="40" t="s">
        <v>737</v>
      </c>
      <c r="F168" s="43" t="s">
        <v>621</v>
      </c>
      <c r="G168" s="77" t="s">
        <v>168</v>
      </c>
      <c r="H168" s="77" t="s">
        <v>738</v>
      </c>
      <c r="I168" s="77">
        <v>42</v>
      </c>
      <c r="J168" s="77">
        <v>42</v>
      </c>
      <c r="K168" s="31"/>
      <c r="L168" s="32"/>
      <c r="M168" s="32" t="s">
        <v>140</v>
      </c>
      <c r="N168" s="32">
        <v>346</v>
      </c>
      <c r="O168" s="32">
        <v>69</v>
      </c>
      <c r="P168" s="34" t="s">
        <v>736</v>
      </c>
      <c r="Q168" s="77" t="s">
        <v>168</v>
      </c>
      <c r="R168" s="77" t="s">
        <v>572</v>
      </c>
      <c r="S168" s="116"/>
    </row>
    <row r="169" s="80" customFormat="1" ht="73" customHeight="1" spans="1:19">
      <c r="A169" s="31" t="s">
        <v>59</v>
      </c>
      <c r="B169" s="40" t="s">
        <v>156</v>
      </c>
      <c r="C169" s="96" t="s">
        <v>63</v>
      </c>
      <c r="D169" s="33"/>
      <c r="E169" s="77" t="s">
        <v>739</v>
      </c>
      <c r="F169" s="79" t="s">
        <v>740</v>
      </c>
      <c r="G169" s="77" t="s">
        <v>358</v>
      </c>
      <c r="H169" s="77" t="s">
        <v>741</v>
      </c>
      <c r="I169" s="77">
        <v>56</v>
      </c>
      <c r="J169" s="77">
        <v>56</v>
      </c>
      <c r="K169" s="31"/>
      <c r="L169" s="32"/>
      <c r="M169" s="32" t="s">
        <v>140</v>
      </c>
      <c r="N169" s="32">
        <v>425</v>
      </c>
      <c r="O169" s="32">
        <v>103</v>
      </c>
      <c r="P169" s="34" t="s">
        <v>742</v>
      </c>
      <c r="Q169" s="77" t="s">
        <v>358</v>
      </c>
      <c r="R169" s="77" t="s">
        <v>572</v>
      </c>
      <c r="S169" s="116"/>
    </row>
    <row r="170" s="80" customFormat="1" ht="73" customHeight="1" spans="1:19">
      <c r="A170" s="31" t="s">
        <v>59</v>
      </c>
      <c r="B170" s="40" t="s">
        <v>156</v>
      </c>
      <c r="C170" s="96" t="s">
        <v>63</v>
      </c>
      <c r="D170" s="33"/>
      <c r="E170" s="77" t="s">
        <v>743</v>
      </c>
      <c r="F170" s="79" t="s">
        <v>744</v>
      </c>
      <c r="G170" s="77" t="s">
        <v>358</v>
      </c>
      <c r="H170" s="77" t="s">
        <v>745</v>
      </c>
      <c r="I170" s="77">
        <v>35</v>
      </c>
      <c r="J170" s="77">
        <v>35</v>
      </c>
      <c r="K170" s="31"/>
      <c r="L170" s="32"/>
      <c r="M170" s="32" t="s">
        <v>140</v>
      </c>
      <c r="N170" s="116">
        <v>496</v>
      </c>
      <c r="O170" s="116">
        <v>113</v>
      </c>
      <c r="P170" s="34" t="s">
        <v>746</v>
      </c>
      <c r="Q170" s="77" t="s">
        <v>358</v>
      </c>
      <c r="R170" s="77" t="s">
        <v>572</v>
      </c>
      <c r="S170" s="116"/>
    </row>
    <row r="171" s="80" customFormat="1" ht="73" customHeight="1" spans="1:19">
      <c r="A171" s="31" t="s">
        <v>59</v>
      </c>
      <c r="B171" s="40" t="s">
        <v>156</v>
      </c>
      <c r="C171" s="96" t="s">
        <v>63</v>
      </c>
      <c r="D171" s="33"/>
      <c r="E171" s="227" t="s">
        <v>747</v>
      </c>
      <c r="F171" s="170" t="s">
        <v>748</v>
      </c>
      <c r="G171" s="77" t="s">
        <v>178</v>
      </c>
      <c r="H171" s="77" t="s">
        <v>323</v>
      </c>
      <c r="I171" s="116">
        <v>70</v>
      </c>
      <c r="J171" s="116">
        <v>70</v>
      </c>
      <c r="K171" s="31"/>
      <c r="L171" s="32"/>
      <c r="M171" s="32" t="s">
        <v>140</v>
      </c>
      <c r="N171" s="32">
        <v>354</v>
      </c>
      <c r="O171" s="32">
        <v>41</v>
      </c>
      <c r="P171" s="34" t="s">
        <v>749</v>
      </c>
      <c r="Q171" s="77" t="s">
        <v>178</v>
      </c>
      <c r="R171" s="77" t="s">
        <v>572</v>
      </c>
      <c r="S171" s="116"/>
    </row>
    <row r="172" s="80" customFormat="1" ht="73" customHeight="1" spans="1:19">
      <c r="A172" s="31" t="s">
        <v>59</v>
      </c>
      <c r="B172" s="40" t="s">
        <v>156</v>
      </c>
      <c r="C172" s="96" t="s">
        <v>63</v>
      </c>
      <c r="D172" s="33"/>
      <c r="E172" s="42" t="s">
        <v>750</v>
      </c>
      <c r="F172" s="41" t="s">
        <v>751</v>
      </c>
      <c r="G172" s="77" t="s">
        <v>178</v>
      </c>
      <c r="H172" s="77" t="s">
        <v>463</v>
      </c>
      <c r="I172" s="77">
        <v>20</v>
      </c>
      <c r="J172" s="77">
        <v>20</v>
      </c>
      <c r="K172" s="31"/>
      <c r="L172" s="32"/>
      <c r="M172" s="32" t="s">
        <v>140</v>
      </c>
      <c r="N172" s="32">
        <v>280</v>
      </c>
      <c r="O172" s="32">
        <v>40</v>
      </c>
      <c r="P172" s="34" t="s">
        <v>752</v>
      </c>
      <c r="Q172" s="77" t="s">
        <v>178</v>
      </c>
      <c r="R172" s="77" t="s">
        <v>572</v>
      </c>
      <c r="S172" s="116"/>
    </row>
    <row r="173" s="80" customFormat="1" ht="71" customHeight="1" spans="1:19">
      <c r="A173" s="31" t="s">
        <v>59</v>
      </c>
      <c r="B173" s="40" t="s">
        <v>156</v>
      </c>
      <c r="C173" s="96" t="s">
        <v>63</v>
      </c>
      <c r="D173" s="33"/>
      <c r="E173" s="32" t="s">
        <v>753</v>
      </c>
      <c r="F173" s="34" t="s">
        <v>754</v>
      </c>
      <c r="G173" s="77" t="s">
        <v>178</v>
      </c>
      <c r="H173" s="77" t="s">
        <v>183</v>
      </c>
      <c r="I173" s="77">
        <v>56</v>
      </c>
      <c r="J173" s="77">
        <v>56</v>
      </c>
      <c r="K173" s="31"/>
      <c r="L173" s="32"/>
      <c r="M173" s="32" t="s">
        <v>140</v>
      </c>
      <c r="N173" s="32">
        <v>443</v>
      </c>
      <c r="O173" s="32">
        <v>68</v>
      </c>
      <c r="P173" s="34" t="s">
        <v>755</v>
      </c>
      <c r="Q173" s="77" t="s">
        <v>178</v>
      </c>
      <c r="R173" s="77" t="s">
        <v>572</v>
      </c>
      <c r="S173" s="77"/>
    </row>
    <row r="174" s="189" customFormat="1" ht="60" spans="1:19">
      <c r="A174" s="31" t="s">
        <v>59</v>
      </c>
      <c r="B174" s="40" t="s">
        <v>156</v>
      </c>
      <c r="C174" s="96" t="s">
        <v>63</v>
      </c>
      <c r="D174" s="33"/>
      <c r="E174" s="32" t="s">
        <v>756</v>
      </c>
      <c r="F174" s="34" t="s">
        <v>757</v>
      </c>
      <c r="G174" s="77" t="s">
        <v>178</v>
      </c>
      <c r="H174" s="77" t="s">
        <v>179</v>
      </c>
      <c r="I174" s="77">
        <v>35</v>
      </c>
      <c r="J174" s="77">
        <v>35</v>
      </c>
      <c r="K174" s="31"/>
      <c r="L174" s="32"/>
      <c r="M174" s="32" t="s">
        <v>140</v>
      </c>
      <c r="N174" s="32">
        <v>463</v>
      </c>
      <c r="O174" s="32">
        <v>52</v>
      </c>
      <c r="P174" s="34" t="s">
        <v>758</v>
      </c>
      <c r="Q174" s="77" t="s">
        <v>178</v>
      </c>
      <c r="R174" s="77" t="s">
        <v>572</v>
      </c>
      <c r="S174" s="126"/>
    </row>
    <row r="175" s="189" customFormat="1" ht="48" customHeight="1" spans="1:19">
      <c r="A175" s="31" t="s">
        <v>59</v>
      </c>
      <c r="B175" s="40" t="s">
        <v>156</v>
      </c>
      <c r="C175" s="96" t="s">
        <v>63</v>
      </c>
      <c r="D175" s="33"/>
      <c r="E175" s="77" t="s">
        <v>759</v>
      </c>
      <c r="F175" s="79" t="s">
        <v>760</v>
      </c>
      <c r="G175" s="77" t="s">
        <v>524</v>
      </c>
      <c r="H175" s="77" t="s">
        <v>761</v>
      </c>
      <c r="I175" s="77">
        <v>16</v>
      </c>
      <c r="J175" s="77">
        <v>16</v>
      </c>
      <c r="K175" s="31"/>
      <c r="L175" s="32"/>
      <c r="M175" s="32" t="s">
        <v>140</v>
      </c>
      <c r="N175" s="32">
        <v>347</v>
      </c>
      <c r="O175" s="32">
        <v>49</v>
      </c>
      <c r="P175" s="34" t="s">
        <v>762</v>
      </c>
      <c r="Q175" s="77" t="s">
        <v>524</v>
      </c>
      <c r="R175" s="77" t="s">
        <v>572</v>
      </c>
      <c r="S175" s="126"/>
    </row>
    <row r="176" s="189" customFormat="1" ht="60" spans="1:19">
      <c r="A176" s="31" t="s">
        <v>59</v>
      </c>
      <c r="B176" s="32" t="s">
        <v>156</v>
      </c>
      <c r="C176" s="33" t="s">
        <v>513</v>
      </c>
      <c r="D176" s="33"/>
      <c r="E176" s="32" t="s">
        <v>763</v>
      </c>
      <c r="F176" s="34" t="s">
        <v>764</v>
      </c>
      <c r="G176" s="42" t="s">
        <v>524</v>
      </c>
      <c r="H176" s="32" t="s">
        <v>765</v>
      </c>
      <c r="I176" s="32">
        <v>28</v>
      </c>
      <c r="J176" s="32">
        <v>28</v>
      </c>
      <c r="K176" s="32"/>
      <c r="L176" s="63"/>
      <c r="M176" s="32" t="s">
        <v>766</v>
      </c>
      <c r="N176" s="32">
        <v>329</v>
      </c>
      <c r="O176" s="32">
        <v>22</v>
      </c>
      <c r="P176" s="34" t="s">
        <v>767</v>
      </c>
      <c r="Q176" s="77" t="s">
        <v>524</v>
      </c>
      <c r="R176" s="33" t="s">
        <v>572</v>
      </c>
      <c r="S176" s="127"/>
    </row>
    <row r="177" s="189" customFormat="1" ht="36" spans="1:19">
      <c r="A177" s="32" t="s">
        <v>14</v>
      </c>
      <c r="B177" s="32" t="s">
        <v>29</v>
      </c>
      <c r="C177" s="33" t="s">
        <v>30</v>
      </c>
      <c r="D177" s="33"/>
      <c r="E177" s="33" t="s">
        <v>768</v>
      </c>
      <c r="F177" s="44" t="s">
        <v>769</v>
      </c>
      <c r="G177" s="33" t="s">
        <v>201</v>
      </c>
      <c r="H177" s="33" t="s">
        <v>438</v>
      </c>
      <c r="I177" s="50">
        <v>50</v>
      </c>
      <c r="J177" s="50">
        <v>50</v>
      </c>
      <c r="K177" s="42"/>
      <c r="L177" s="42"/>
      <c r="M177" s="42" t="s">
        <v>140</v>
      </c>
      <c r="N177" s="77">
        <v>530</v>
      </c>
      <c r="O177" s="77">
        <v>61</v>
      </c>
      <c r="P177" s="45" t="s">
        <v>770</v>
      </c>
      <c r="Q177" s="33" t="s">
        <v>201</v>
      </c>
      <c r="R177" s="40" t="s">
        <v>572</v>
      </c>
      <c r="S177" s="127"/>
    </row>
    <row r="178" s="189" customFormat="1" ht="36" spans="1:19">
      <c r="A178" s="77" t="s">
        <v>59</v>
      </c>
      <c r="B178" s="77" t="s">
        <v>74</v>
      </c>
      <c r="C178" s="77" t="s">
        <v>78</v>
      </c>
      <c r="D178" s="169"/>
      <c r="E178" s="77" t="s">
        <v>771</v>
      </c>
      <c r="F178" s="79" t="s">
        <v>772</v>
      </c>
      <c r="G178" s="40" t="s">
        <v>201</v>
      </c>
      <c r="H178" s="31" t="s">
        <v>438</v>
      </c>
      <c r="I178" s="77">
        <v>40</v>
      </c>
      <c r="J178" s="77"/>
      <c r="K178" s="77">
        <v>40</v>
      </c>
      <c r="L178" s="77"/>
      <c r="M178" s="42" t="s">
        <v>140</v>
      </c>
      <c r="N178" s="77">
        <v>530</v>
      </c>
      <c r="O178" s="77">
        <v>61</v>
      </c>
      <c r="P178" s="45" t="s">
        <v>773</v>
      </c>
      <c r="Q178" s="40" t="s">
        <v>201</v>
      </c>
      <c r="R178" s="40" t="s">
        <v>572</v>
      </c>
      <c r="S178" s="127"/>
    </row>
    <row r="179" s="189" customFormat="1" ht="36" spans="1:19">
      <c r="A179" s="31" t="s">
        <v>59</v>
      </c>
      <c r="B179" s="40" t="s">
        <v>156</v>
      </c>
      <c r="C179" s="96" t="s">
        <v>64</v>
      </c>
      <c r="D179" s="33"/>
      <c r="E179" s="32" t="s">
        <v>774</v>
      </c>
      <c r="F179" s="34" t="s">
        <v>775</v>
      </c>
      <c r="G179" s="77" t="s">
        <v>163</v>
      </c>
      <c r="H179" s="77" t="s">
        <v>776</v>
      </c>
      <c r="I179" s="32">
        <v>299</v>
      </c>
      <c r="J179" s="32">
        <v>299</v>
      </c>
      <c r="K179" s="31"/>
      <c r="L179" s="32"/>
      <c r="M179" s="32" t="s">
        <v>140</v>
      </c>
      <c r="N179" s="32">
        <v>1398</v>
      </c>
      <c r="O179" s="32">
        <v>33</v>
      </c>
      <c r="P179" s="144" t="s">
        <v>777</v>
      </c>
      <c r="Q179" s="77" t="s">
        <v>160</v>
      </c>
      <c r="R179" s="77" t="s">
        <v>160</v>
      </c>
      <c r="S179" s="127"/>
    </row>
    <row r="180" s="189" customFormat="1" ht="36" spans="1:19">
      <c r="A180" s="31" t="s">
        <v>59</v>
      </c>
      <c r="B180" s="40" t="s">
        <v>156</v>
      </c>
      <c r="C180" s="96" t="s">
        <v>513</v>
      </c>
      <c r="D180" s="33"/>
      <c r="E180" s="77" t="s">
        <v>778</v>
      </c>
      <c r="F180" s="79" t="s">
        <v>779</v>
      </c>
      <c r="G180" s="77" t="s">
        <v>403</v>
      </c>
      <c r="H180" s="77" t="s">
        <v>404</v>
      </c>
      <c r="I180" s="77">
        <v>15</v>
      </c>
      <c r="J180" s="77">
        <v>15</v>
      </c>
      <c r="K180" s="31"/>
      <c r="L180" s="32"/>
      <c r="M180" s="32" t="s">
        <v>140</v>
      </c>
      <c r="N180" s="32">
        <v>490</v>
      </c>
      <c r="O180" s="32">
        <v>140</v>
      </c>
      <c r="P180" s="34" t="s">
        <v>780</v>
      </c>
      <c r="Q180" s="77" t="s">
        <v>403</v>
      </c>
      <c r="R180" s="77" t="s">
        <v>572</v>
      </c>
      <c r="S180" s="233"/>
    </row>
    <row r="181" s="189" customFormat="1" ht="60" spans="1:19">
      <c r="A181" s="31" t="s">
        <v>59</v>
      </c>
      <c r="B181" s="40" t="s">
        <v>156</v>
      </c>
      <c r="C181" s="96" t="s">
        <v>63</v>
      </c>
      <c r="D181" s="33"/>
      <c r="E181" s="32" t="s">
        <v>781</v>
      </c>
      <c r="F181" s="34" t="s">
        <v>782</v>
      </c>
      <c r="G181" s="77" t="s">
        <v>403</v>
      </c>
      <c r="H181" s="77" t="s">
        <v>783</v>
      </c>
      <c r="I181" s="77">
        <v>42</v>
      </c>
      <c r="J181" s="77">
        <v>42</v>
      </c>
      <c r="K181" s="31"/>
      <c r="L181" s="32"/>
      <c r="M181" s="32" t="s">
        <v>140</v>
      </c>
      <c r="N181" s="77">
        <v>720</v>
      </c>
      <c r="O181" s="77">
        <v>213</v>
      </c>
      <c r="P181" s="34" t="s">
        <v>784</v>
      </c>
      <c r="Q181" s="77" t="s">
        <v>403</v>
      </c>
      <c r="R181" s="77" t="s">
        <v>572</v>
      </c>
      <c r="S181" s="233"/>
    </row>
    <row r="182" s="189" customFormat="1" ht="60" spans="1:19">
      <c r="A182" s="31" t="s">
        <v>59</v>
      </c>
      <c r="B182" s="40" t="s">
        <v>156</v>
      </c>
      <c r="C182" s="96" t="s">
        <v>63</v>
      </c>
      <c r="D182" s="33"/>
      <c r="E182" s="77" t="s">
        <v>785</v>
      </c>
      <c r="F182" s="79" t="s">
        <v>786</v>
      </c>
      <c r="G182" s="77" t="s">
        <v>403</v>
      </c>
      <c r="H182" s="77" t="s">
        <v>595</v>
      </c>
      <c r="I182" s="77">
        <v>42</v>
      </c>
      <c r="J182" s="77">
        <v>42</v>
      </c>
      <c r="K182" s="31"/>
      <c r="L182" s="32"/>
      <c r="M182" s="32" t="s">
        <v>140</v>
      </c>
      <c r="N182" s="77">
        <v>771</v>
      </c>
      <c r="O182" s="77">
        <v>229</v>
      </c>
      <c r="P182" s="34" t="s">
        <v>596</v>
      </c>
      <c r="Q182" s="77" t="s">
        <v>403</v>
      </c>
      <c r="R182" s="77" t="s">
        <v>572</v>
      </c>
      <c r="S182" s="233"/>
    </row>
    <row r="183" s="189" customFormat="1" ht="48" spans="1:19">
      <c r="A183" s="31" t="s">
        <v>59</v>
      </c>
      <c r="B183" s="40" t="s">
        <v>156</v>
      </c>
      <c r="C183" s="96" t="s">
        <v>513</v>
      </c>
      <c r="D183" s="33"/>
      <c r="E183" s="77" t="s">
        <v>787</v>
      </c>
      <c r="F183" s="79" t="s">
        <v>618</v>
      </c>
      <c r="G183" s="77" t="s">
        <v>206</v>
      </c>
      <c r="H183" s="77" t="s">
        <v>788</v>
      </c>
      <c r="I183" s="77">
        <v>42</v>
      </c>
      <c r="J183" s="77">
        <v>42</v>
      </c>
      <c r="K183" s="31"/>
      <c r="L183" s="32"/>
      <c r="M183" s="32" t="s">
        <v>140</v>
      </c>
      <c r="N183" s="77">
        <v>345</v>
      </c>
      <c r="O183" s="77">
        <v>54</v>
      </c>
      <c r="P183" s="34" t="s">
        <v>789</v>
      </c>
      <c r="Q183" s="77" t="s">
        <v>206</v>
      </c>
      <c r="R183" s="77" t="s">
        <v>572</v>
      </c>
      <c r="S183" s="233"/>
    </row>
    <row r="184" s="189" customFormat="1" ht="48" spans="1:19">
      <c r="A184" s="31" t="s">
        <v>59</v>
      </c>
      <c r="B184" s="40" t="s">
        <v>156</v>
      </c>
      <c r="C184" s="96" t="s">
        <v>63</v>
      </c>
      <c r="D184" s="33"/>
      <c r="E184" s="31" t="s">
        <v>790</v>
      </c>
      <c r="F184" s="45" t="s">
        <v>791</v>
      </c>
      <c r="G184" s="31" t="s">
        <v>211</v>
      </c>
      <c r="H184" s="32" t="s">
        <v>216</v>
      </c>
      <c r="I184" s="128">
        <v>42</v>
      </c>
      <c r="J184" s="31"/>
      <c r="K184" s="31">
        <v>42</v>
      </c>
      <c r="L184" s="32"/>
      <c r="M184" s="129" t="s">
        <v>140</v>
      </c>
      <c r="N184" s="32">
        <v>311</v>
      </c>
      <c r="O184" s="32">
        <v>61</v>
      </c>
      <c r="P184" s="34" t="s">
        <v>792</v>
      </c>
      <c r="Q184" s="31" t="s">
        <v>211</v>
      </c>
      <c r="R184" s="32" t="s">
        <v>175</v>
      </c>
      <c r="S184" s="233"/>
    </row>
    <row r="185" s="189" customFormat="1" ht="24" spans="1:19">
      <c r="A185" s="31" t="s">
        <v>14</v>
      </c>
      <c r="B185" s="40" t="s">
        <v>29</v>
      </c>
      <c r="C185" s="96" t="s">
        <v>30</v>
      </c>
      <c r="D185" s="33"/>
      <c r="E185" s="31" t="s">
        <v>793</v>
      </c>
      <c r="F185" s="45" t="s">
        <v>794</v>
      </c>
      <c r="G185" s="31" t="s">
        <v>163</v>
      </c>
      <c r="H185" s="32" t="s">
        <v>249</v>
      </c>
      <c r="I185" s="128">
        <v>50</v>
      </c>
      <c r="J185" s="31"/>
      <c r="K185" s="31">
        <v>50</v>
      </c>
      <c r="L185" s="32"/>
      <c r="M185" s="129" t="s">
        <v>140</v>
      </c>
      <c r="N185" s="32">
        <v>412</v>
      </c>
      <c r="O185" s="32">
        <v>21</v>
      </c>
      <c r="P185" s="34" t="s">
        <v>795</v>
      </c>
      <c r="Q185" s="31" t="s">
        <v>163</v>
      </c>
      <c r="R185" s="32" t="s">
        <v>175</v>
      </c>
      <c r="S185" s="233"/>
    </row>
    <row r="186" s="189" customFormat="1" ht="36" spans="1:19">
      <c r="A186" s="31" t="s">
        <v>59</v>
      </c>
      <c r="B186" s="40" t="s">
        <v>156</v>
      </c>
      <c r="C186" s="96" t="s">
        <v>513</v>
      </c>
      <c r="D186" s="33"/>
      <c r="E186" s="31" t="s">
        <v>796</v>
      </c>
      <c r="F186" s="45" t="s">
        <v>797</v>
      </c>
      <c r="G186" s="31" t="s">
        <v>163</v>
      </c>
      <c r="H186" s="32" t="s">
        <v>249</v>
      </c>
      <c r="I186" s="128">
        <v>24</v>
      </c>
      <c r="J186" s="31"/>
      <c r="K186" s="31">
        <v>24</v>
      </c>
      <c r="L186" s="32"/>
      <c r="M186" s="129" t="s">
        <v>140</v>
      </c>
      <c r="N186" s="32">
        <v>412</v>
      </c>
      <c r="O186" s="32">
        <v>21</v>
      </c>
      <c r="P186" s="34" t="s">
        <v>798</v>
      </c>
      <c r="Q186" s="31" t="s">
        <v>163</v>
      </c>
      <c r="R186" s="32" t="s">
        <v>572</v>
      </c>
      <c r="S186" s="233"/>
    </row>
    <row r="187" s="189" customFormat="1" ht="48" spans="1:19">
      <c r="A187" s="31" t="s">
        <v>59</v>
      </c>
      <c r="B187" s="40" t="s">
        <v>156</v>
      </c>
      <c r="C187" s="96" t="s">
        <v>513</v>
      </c>
      <c r="D187" s="49"/>
      <c r="E187" s="49" t="s">
        <v>799</v>
      </c>
      <c r="F187" s="66" t="s">
        <v>800</v>
      </c>
      <c r="G187" s="49" t="s">
        <v>163</v>
      </c>
      <c r="H187" s="228" t="s">
        <v>801</v>
      </c>
      <c r="I187" s="49">
        <v>40</v>
      </c>
      <c r="J187" s="49">
        <v>40</v>
      </c>
      <c r="K187" s="49"/>
      <c r="L187" s="49"/>
      <c r="M187" s="49" t="s">
        <v>140</v>
      </c>
      <c r="N187" s="49">
        <v>729</v>
      </c>
      <c r="O187" s="49">
        <v>60</v>
      </c>
      <c r="P187" s="34" t="s">
        <v>802</v>
      </c>
      <c r="Q187" s="31" t="s">
        <v>163</v>
      </c>
      <c r="R187" s="49" t="s">
        <v>572</v>
      </c>
      <c r="S187" s="233"/>
    </row>
    <row r="188" s="189" customFormat="1" ht="36" spans="1:19">
      <c r="A188" s="31" t="s">
        <v>14</v>
      </c>
      <c r="B188" s="32" t="s">
        <v>16</v>
      </c>
      <c r="C188" s="33" t="s">
        <v>19</v>
      </c>
      <c r="D188" s="33"/>
      <c r="E188" s="31" t="s">
        <v>803</v>
      </c>
      <c r="F188" s="34" t="s">
        <v>804</v>
      </c>
      <c r="G188" s="31" t="s">
        <v>163</v>
      </c>
      <c r="H188" s="32" t="s">
        <v>801</v>
      </c>
      <c r="I188" s="31">
        <v>60</v>
      </c>
      <c r="J188" s="31">
        <v>60</v>
      </c>
      <c r="K188" s="31"/>
      <c r="L188" s="32"/>
      <c r="M188" s="40" t="s">
        <v>140</v>
      </c>
      <c r="N188" s="32">
        <v>230</v>
      </c>
      <c r="O188" s="31">
        <v>25</v>
      </c>
      <c r="P188" s="34" t="s">
        <v>805</v>
      </c>
      <c r="Q188" s="31" t="s">
        <v>163</v>
      </c>
      <c r="R188" s="31" t="s">
        <v>175</v>
      </c>
      <c r="S188" s="233"/>
    </row>
    <row r="189" s="189" customFormat="1" ht="48" spans="1:19">
      <c r="A189" s="31" t="s">
        <v>59</v>
      </c>
      <c r="B189" s="40" t="s">
        <v>156</v>
      </c>
      <c r="C189" s="96" t="s">
        <v>63</v>
      </c>
      <c r="D189" s="33"/>
      <c r="E189" s="31" t="s">
        <v>806</v>
      </c>
      <c r="F189" s="34" t="s">
        <v>695</v>
      </c>
      <c r="G189" s="31" t="s">
        <v>220</v>
      </c>
      <c r="H189" s="32" t="s">
        <v>807</v>
      </c>
      <c r="I189" s="31">
        <v>56</v>
      </c>
      <c r="J189" s="31">
        <v>56</v>
      </c>
      <c r="K189" s="31"/>
      <c r="L189" s="32"/>
      <c r="M189" s="40" t="s">
        <v>140</v>
      </c>
      <c r="N189" s="32">
        <v>344</v>
      </c>
      <c r="O189" s="32">
        <v>54</v>
      </c>
      <c r="P189" s="34" t="s">
        <v>808</v>
      </c>
      <c r="Q189" s="31" t="s">
        <v>220</v>
      </c>
      <c r="R189" s="32" t="s">
        <v>572</v>
      </c>
      <c r="S189" s="233"/>
    </row>
    <row r="190" s="190" customFormat="1" ht="36" spans="1:197">
      <c r="A190" s="31" t="s">
        <v>59</v>
      </c>
      <c r="B190" s="40" t="s">
        <v>156</v>
      </c>
      <c r="C190" s="97" t="s">
        <v>42</v>
      </c>
      <c r="D190" s="33"/>
      <c r="E190" s="31" t="s">
        <v>809</v>
      </c>
      <c r="F190" s="45" t="s">
        <v>810</v>
      </c>
      <c r="G190" s="31" t="s">
        <v>220</v>
      </c>
      <c r="H190" s="32" t="s">
        <v>807</v>
      </c>
      <c r="I190" s="128">
        <v>30</v>
      </c>
      <c r="J190" s="31"/>
      <c r="K190" s="31">
        <v>30</v>
      </c>
      <c r="L190" s="32"/>
      <c r="M190" s="129" t="s">
        <v>140</v>
      </c>
      <c r="N190" s="32">
        <v>344</v>
      </c>
      <c r="O190" s="32">
        <v>54</v>
      </c>
      <c r="P190" s="34" t="s">
        <v>811</v>
      </c>
      <c r="Q190" s="31" t="s">
        <v>220</v>
      </c>
      <c r="R190" s="32" t="s">
        <v>572</v>
      </c>
      <c r="S190" s="233"/>
      <c r="T190" s="234"/>
      <c r="U190" s="234"/>
      <c r="V190" s="234"/>
      <c r="W190" s="234"/>
      <c r="X190" s="234"/>
      <c r="Y190" s="234"/>
      <c r="Z190" s="234"/>
      <c r="AA190" s="234"/>
      <c r="AB190" s="234"/>
      <c r="AC190" s="234"/>
      <c r="AD190" s="234"/>
      <c r="AE190" s="234"/>
      <c r="AF190" s="234"/>
      <c r="AG190" s="234"/>
      <c r="AH190" s="234"/>
      <c r="AI190" s="234"/>
      <c r="AJ190" s="234"/>
      <c r="AK190" s="234"/>
      <c r="AL190" s="234"/>
      <c r="AM190" s="234"/>
      <c r="AN190" s="234"/>
      <c r="AO190" s="234"/>
      <c r="AP190" s="234"/>
      <c r="AQ190" s="234"/>
      <c r="AR190" s="234"/>
      <c r="AS190" s="234"/>
      <c r="AT190" s="234"/>
      <c r="AU190" s="234"/>
      <c r="AV190" s="234"/>
      <c r="AW190" s="234"/>
      <c r="AX190" s="234"/>
      <c r="AY190" s="234"/>
      <c r="AZ190" s="234"/>
      <c r="BA190" s="234"/>
      <c r="BB190" s="234"/>
      <c r="BC190" s="234"/>
      <c r="BD190" s="234"/>
      <c r="BE190" s="234"/>
      <c r="BF190" s="234"/>
      <c r="BG190" s="234"/>
      <c r="BH190" s="234"/>
      <c r="BI190" s="234"/>
      <c r="BJ190" s="234"/>
      <c r="BK190" s="234"/>
      <c r="BL190" s="234"/>
      <c r="BM190" s="234"/>
      <c r="BN190" s="234"/>
      <c r="BO190" s="234"/>
      <c r="BP190" s="234"/>
      <c r="BQ190" s="234"/>
      <c r="BR190" s="234"/>
      <c r="BS190" s="234"/>
      <c r="BT190" s="234"/>
      <c r="BU190" s="234"/>
      <c r="BV190" s="234"/>
      <c r="BW190" s="234"/>
      <c r="BX190" s="234"/>
      <c r="BY190" s="234"/>
      <c r="BZ190" s="234"/>
      <c r="CA190" s="234"/>
      <c r="CB190" s="234"/>
      <c r="CC190" s="234"/>
      <c r="CD190" s="234"/>
      <c r="CE190" s="234"/>
      <c r="CF190" s="234"/>
      <c r="CG190" s="234"/>
      <c r="CH190" s="234"/>
      <c r="CI190" s="234"/>
      <c r="CJ190" s="234"/>
      <c r="CK190" s="234"/>
      <c r="CL190" s="234"/>
      <c r="CM190" s="234"/>
      <c r="CN190" s="234"/>
      <c r="CO190" s="234"/>
      <c r="CP190" s="234"/>
      <c r="CQ190" s="234"/>
      <c r="CR190" s="234"/>
      <c r="CS190" s="234"/>
      <c r="CT190" s="234"/>
      <c r="CU190" s="234"/>
      <c r="CV190" s="234"/>
      <c r="CW190" s="234"/>
      <c r="CX190" s="234"/>
      <c r="CY190" s="234"/>
      <c r="CZ190" s="234"/>
      <c r="DA190" s="234"/>
      <c r="DB190" s="234"/>
      <c r="DC190" s="234"/>
      <c r="DD190" s="234"/>
      <c r="DE190" s="234"/>
      <c r="DF190" s="234"/>
      <c r="DG190" s="234"/>
      <c r="DH190" s="234"/>
      <c r="DI190" s="234"/>
      <c r="DJ190" s="234"/>
      <c r="DK190" s="234"/>
      <c r="DL190" s="234"/>
      <c r="DM190" s="234"/>
      <c r="DN190" s="234"/>
      <c r="DO190" s="234"/>
      <c r="DP190" s="234"/>
      <c r="DQ190" s="234"/>
      <c r="DR190" s="234"/>
      <c r="DS190" s="234"/>
      <c r="DT190" s="234"/>
      <c r="DU190" s="234"/>
      <c r="DV190" s="234"/>
      <c r="DW190" s="234"/>
      <c r="DX190" s="234"/>
      <c r="DY190" s="234"/>
      <c r="DZ190" s="234"/>
      <c r="EA190" s="234"/>
      <c r="EB190" s="234"/>
      <c r="EC190" s="234"/>
      <c r="ED190" s="234"/>
      <c r="EE190" s="234"/>
      <c r="EF190" s="234"/>
      <c r="EG190" s="234"/>
      <c r="EH190" s="234"/>
      <c r="EI190" s="234"/>
      <c r="EJ190" s="234"/>
      <c r="EK190" s="234"/>
      <c r="EL190" s="234"/>
      <c r="EM190" s="234"/>
      <c r="EN190" s="234"/>
      <c r="EO190" s="234"/>
      <c r="EP190" s="234"/>
      <c r="EQ190" s="234"/>
      <c r="ER190" s="234"/>
      <c r="ES190" s="234"/>
      <c r="ET190" s="234"/>
      <c r="EU190" s="234"/>
      <c r="EV190" s="234"/>
      <c r="EW190" s="234"/>
      <c r="EX190" s="234"/>
      <c r="EY190" s="234"/>
      <c r="EZ190" s="234"/>
      <c r="FA190" s="234"/>
      <c r="FB190" s="234"/>
      <c r="FC190" s="234"/>
      <c r="FD190" s="234"/>
      <c r="FE190" s="234"/>
      <c r="FF190" s="234"/>
      <c r="FG190" s="234"/>
      <c r="FH190" s="234"/>
      <c r="FI190" s="234"/>
      <c r="FJ190" s="234"/>
      <c r="FK190" s="234"/>
      <c r="FL190" s="234"/>
      <c r="FM190" s="234"/>
      <c r="FN190" s="234"/>
      <c r="FO190" s="234"/>
      <c r="FP190" s="234"/>
      <c r="FQ190" s="234"/>
      <c r="FR190" s="234"/>
      <c r="FS190" s="234"/>
      <c r="FT190" s="234"/>
      <c r="FU190" s="234"/>
      <c r="FV190" s="234"/>
      <c r="FW190" s="234"/>
      <c r="FX190" s="234"/>
      <c r="FY190" s="234"/>
      <c r="FZ190" s="234"/>
      <c r="GA190" s="234"/>
      <c r="GB190" s="234"/>
      <c r="GC190" s="234"/>
      <c r="GD190" s="234"/>
      <c r="GE190" s="234"/>
      <c r="GF190" s="234"/>
      <c r="GG190" s="234"/>
      <c r="GH190" s="234"/>
      <c r="GI190" s="234"/>
      <c r="GJ190" s="234"/>
      <c r="GK190" s="234"/>
      <c r="GL190" s="234"/>
      <c r="GM190" s="234"/>
      <c r="GN190" s="234"/>
      <c r="GO190" s="234"/>
    </row>
    <row r="191" s="190" customFormat="1" ht="36" spans="1:197">
      <c r="A191" s="206" t="s">
        <v>14</v>
      </c>
      <c r="B191" s="98" t="s">
        <v>29</v>
      </c>
      <c r="C191" s="33" t="s">
        <v>30</v>
      </c>
      <c r="D191" s="149"/>
      <c r="E191" s="31" t="s">
        <v>812</v>
      </c>
      <c r="F191" s="99" t="s">
        <v>813</v>
      </c>
      <c r="G191" s="98" t="s">
        <v>358</v>
      </c>
      <c r="H191" s="206" t="s">
        <v>814</v>
      </c>
      <c r="I191" s="231">
        <v>47.05</v>
      </c>
      <c r="J191" s="149"/>
      <c r="K191" s="231">
        <v>47.05</v>
      </c>
      <c r="L191" s="149"/>
      <c r="M191" s="206" t="s">
        <v>140</v>
      </c>
      <c r="N191" s="206">
        <v>9</v>
      </c>
      <c r="O191" s="98">
        <v>3</v>
      </c>
      <c r="P191" s="232" t="s">
        <v>815</v>
      </c>
      <c r="Q191" s="110" t="s">
        <v>816</v>
      </c>
      <c r="R191" s="110" t="s">
        <v>160</v>
      </c>
      <c r="S191" s="233"/>
      <c r="T191" s="234"/>
      <c r="U191" s="234"/>
      <c r="V191" s="234"/>
      <c r="W191" s="234"/>
      <c r="X191" s="234"/>
      <c r="Y191" s="234"/>
      <c r="Z191" s="234"/>
      <c r="AA191" s="234"/>
      <c r="AB191" s="234"/>
      <c r="AC191" s="234"/>
      <c r="AD191" s="234"/>
      <c r="AE191" s="234"/>
      <c r="AF191" s="234"/>
      <c r="AG191" s="234"/>
      <c r="AH191" s="234"/>
      <c r="AI191" s="234"/>
      <c r="AJ191" s="234"/>
      <c r="AK191" s="234"/>
      <c r="AL191" s="234"/>
      <c r="AM191" s="234"/>
      <c r="AN191" s="234"/>
      <c r="AO191" s="234"/>
      <c r="AP191" s="234"/>
      <c r="AQ191" s="234"/>
      <c r="AR191" s="234"/>
      <c r="AS191" s="234"/>
      <c r="AT191" s="234"/>
      <c r="AU191" s="234"/>
      <c r="AV191" s="234"/>
      <c r="AW191" s="234"/>
      <c r="AX191" s="234"/>
      <c r="AY191" s="234"/>
      <c r="AZ191" s="234"/>
      <c r="BA191" s="234"/>
      <c r="BB191" s="234"/>
      <c r="BC191" s="234"/>
      <c r="BD191" s="234"/>
      <c r="BE191" s="234"/>
      <c r="BF191" s="234"/>
      <c r="BG191" s="234"/>
      <c r="BH191" s="234"/>
      <c r="BI191" s="234"/>
      <c r="BJ191" s="234"/>
      <c r="BK191" s="234"/>
      <c r="BL191" s="234"/>
      <c r="BM191" s="234"/>
      <c r="BN191" s="234"/>
      <c r="BO191" s="234"/>
      <c r="BP191" s="234"/>
      <c r="BQ191" s="234"/>
      <c r="BR191" s="234"/>
      <c r="BS191" s="234"/>
      <c r="BT191" s="234"/>
      <c r="BU191" s="234"/>
      <c r="BV191" s="234"/>
      <c r="BW191" s="234"/>
      <c r="BX191" s="234"/>
      <c r="BY191" s="234"/>
      <c r="BZ191" s="234"/>
      <c r="CA191" s="234"/>
      <c r="CB191" s="234"/>
      <c r="CC191" s="234"/>
      <c r="CD191" s="234"/>
      <c r="CE191" s="234"/>
      <c r="CF191" s="234"/>
      <c r="CG191" s="234"/>
      <c r="CH191" s="234"/>
      <c r="CI191" s="234"/>
      <c r="CJ191" s="234"/>
      <c r="CK191" s="234"/>
      <c r="CL191" s="234"/>
      <c r="CM191" s="234"/>
      <c r="CN191" s="234"/>
      <c r="CO191" s="234"/>
      <c r="CP191" s="234"/>
      <c r="CQ191" s="234"/>
      <c r="CR191" s="234"/>
      <c r="CS191" s="234"/>
      <c r="CT191" s="234"/>
      <c r="CU191" s="234"/>
      <c r="CV191" s="234"/>
      <c r="CW191" s="234"/>
      <c r="CX191" s="234"/>
      <c r="CY191" s="234"/>
      <c r="CZ191" s="234"/>
      <c r="DA191" s="234"/>
      <c r="DB191" s="234"/>
      <c r="DC191" s="234"/>
      <c r="DD191" s="234"/>
      <c r="DE191" s="234"/>
      <c r="DF191" s="234"/>
      <c r="DG191" s="234"/>
      <c r="DH191" s="234"/>
      <c r="DI191" s="234"/>
      <c r="DJ191" s="234"/>
      <c r="DK191" s="234"/>
      <c r="DL191" s="234"/>
      <c r="DM191" s="234"/>
      <c r="DN191" s="234"/>
      <c r="DO191" s="234"/>
      <c r="DP191" s="234"/>
      <c r="DQ191" s="234"/>
      <c r="DR191" s="234"/>
      <c r="DS191" s="234"/>
      <c r="DT191" s="234"/>
      <c r="DU191" s="234"/>
      <c r="DV191" s="234"/>
      <c r="DW191" s="234"/>
      <c r="DX191" s="234"/>
      <c r="DY191" s="234"/>
      <c r="DZ191" s="234"/>
      <c r="EA191" s="234"/>
      <c r="EB191" s="234"/>
      <c r="EC191" s="234"/>
      <c r="ED191" s="234"/>
      <c r="EE191" s="234"/>
      <c r="EF191" s="234"/>
      <c r="EG191" s="234"/>
      <c r="EH191" s="234"/>
      <c r="EI191" s="234"/>
      <c r="EJ191" s="234"/>
      <c r="EK191" s="234"/>
      <c r="EL191" s="234"/>
      <c r="EM191" s="234"/>
      <c r="EN191" s="234"/>
      <c r="EO191" s="234"/>
      <c r="EP191" s="234"/>
      <c r="EQ191" s="234"/>
      <c r="ER191" s="234"/>
      <c r="ES191" s="234"/>
      <c r="ET191" s="234"/>
      <c r="EU191" s="234"/>
      <c r="EV191" s="234"/>
      <c r="EW191" s="234"/>
      <c r="EX191" s="234"/>
      <c r="EY191" s="234"/>
      <c r="EZ191" s="234"/>
      <c r="FA191" s="234"/>
      <c r="FB191" s="234"/>
      <c r="FC191" s="234"/>
      <c r="FD191" s="234"/>
      <c r="FE191" s="234"/>
      <c r="FF191" s="234"/>
      <c r="FG191" s="234"/>
      <c r="FH191" s="234"/>
      <c r="FI191" s="234"/>
      <c r="FJ191" s="234"/>
      <c r="FK191" s="234"/>
      <c r="FL191" s="234"/>
      <c r="FM191" s="234"/>
      <c r="FN191" s="234"/>
      <c r="FO191" s="234"/>
      <c r="FP191" s="234"/>
      <c r="FQ191" s="234"/>
      <c r="FR191" s="234"/>
      <c r="FS191" s="234"/>
      <c r="FT191" s="234"/>
      <c r="FU191" s="234"/>
      <c r="FV191" s="234"/>
      <c r="FW191" s="234"/>
      <c r="FX191" s="234"/>
      <c r="FY191" s="234"/>
      <c r="FZ191" s="234"/>
      <c r="GA191" s="234"/>
      <c r="GB191" s="234"/>
      <c r="GC191" s="234"/>
      <c r="GD191" s="234"/>
      <c r="GE191" s="234"/>
      <c r="GF191" s="234"/>
      <c r="GG191" s="234"/>
      <c r="GH191" s="234"/>
      <c r="GI191" s="234"/>
      <c r="GJ191" s="234"/>
      <c r="GK191" s="234"/>
      <c r="GL191" s="234"/>
      <c r="GM191" s="234"/>
      <c r="GN191" s="234"/>
      <c r="GO191" s="234"/>
    </row>
    <row r="192" s="190" customFormat="1" ht="36" spans="1:197">
      <c r="A192" s="206" t="s">
        <v>14</v>
      </c>
      <c r="B192" s="98" t="s">
        <v>29</v>
      </c>
      <c r="C192" s="33" t="s">
        <v>30</v>
      </c>
      <c r="D192" s="149"/>
      <c r="E192" s="31" t="s">
        <v>817</v>
      </c>
      <c r="F192" s="99" t="s">
        <v>818</v>
      </c>
      <c r="G192" s="98" t="s">
        <v>367</v>
      </c>
      <c r="H192" s="206" t="s">
        <v>819</v>
      </c>
      <c r="I192" s="231">
        <v>90.99</v>
      </c>
      <c r="J192" s="149"/>
      <c r="K192" s="231">
        <v>90.99</v>
      </c>
      <c r="L192" s="149"/>
      <c r="M192" s="206" t="s">
        <v>140</v>
      </c>
      <c r="N192" s="206">
        <v>15</v>
      </c>
      <c r="O192" s="98">
        <v>12</v>
      </c>
      <c r="P192" s="99" t="s">
        <v>820</v>
      </c>
      <c r="Q192" s="110" t="s">
        <v>816</v>
      </c>
      <c r="R192" s="110" t="s">
        <v>160</v>
      </c>
      <c r="S192" s="233"/>
      <c r="T192" s="234"/>
      <c r="U192" s="234"/>
      <c r="V192" s="234"/>
      <c r="W192" s="234"/>
      <c r="X192" s="234"/>
      <c r="Y192" s="234"/>
      <c r="Z192" s="234"/>
      <c r="AA192" s="234"/>
      <c r="AB192" s="234"/>
      <c r="AC192" s="234"/>
      <c r="AD192" s="234"/>
      <c r="AE192" s="234"/>
      <c r="AF192" s="234"/>
      <c r="AG192" s="234"/>
      <c r="AH192" s="234"/>
      <c r="AI192" s="234"/>
      <c r="AJ192" s="234"/>
      <c r="AK192" s="234"/>
      <c r="AL192" s="234"/>
      <c r="AM192" s="234"/>
      <c r="AN192" s="234"/>
      <c r="AO192" s="234"/>
      <c r="AP192" s="234"/>
      <c r="AQ192" s="234"/>
      <c r="AR192" s="234"/>
      <c r="AS192" s="234"/>
      <c r="AT192" s="234"/>
      <c r="AU192" s="234"/>
      <c r="AV192" s="234"/>
      <c r="AW192" s="234"/>
      <c r="AX192" s="234"/>
      <c r="AY192" s="234"/>
      <c r="AZ192" s="234"/>
      <c r="BA192" s="234"/>
      <c r="BB192" s="234"/>
      <c r="BC192" s="234"/>
      <c r="BD192" s="234"/>
      <c r="BE192" s="234"/>
      <c r="BF192" s="234"/>
      <c r="BG192" s="234"/>
      <c r="BH192" s="234"/>
      <c r="BI192" s="234"/>
      <c r="BJ192" s="234"/>
      <c r="BK192" s="234"/>
      <c r="BL192" s="234"/>
      <c r="BM192" s="234"/>
      <c r="BN192" s="234"/>
      <c r="BO192" s="234"/>
      <c r="BP192" s="234"/>
      <c r="BQ192" s="234"/>
      <c r="BR192" s="234"/>
      <c r="BS192" s="234"/>
      <c r="BT192" s="234"/>
      <c r="BU192" s="234"/>
      <c r="BV192" s="234"/>
      <c r="BW192" s="234"/>
      <c r="BX192" s="234"/>
      <c r="BY192" s="234"/>
      <c r="BZ192" s="234"/>
      <c r="CA192" s="234"/>
      <c r="CB192" s="234"/>
      <c r="CC192" s="234"/>
      <c r="CD192" s="234"/>
      <c r="CE192" s="234"/>
      <c r="CF192" s="234"/>
      <c r="CG192" s="234"/>
      <c r="CH192" s="234"/>
      <c r="CI192" s="234"/>
      <c r="CJ192" s="234"/>
      <c r="CK192" s="234"/>
      <c r="CL192" s="234"/>
      <c r="CM192" s="234"/>
      <c r="CN192" s="234"/>
      <c r="CO192" s="234"/>
      <c r="CP192" s="234"/>
      <c r="CQ192" s="234"/>
      <c r="CR192" s="234"/>
      <c r="CS192" s="234"/>
      <c r="CT192" s="234"/>
      <c r="CU192" s="234"/>
      <c r="CV192" s="234"/>
      <c r="CW192" s="234"/>
      <c r="CX192" s="234"/>
      <c r="CY192" s="234"/>
      <c r="CZ192" s="234"/>
      <c r="DA192" s="234"/>
      <c r="DB192" s="234"/>
      <c r="DC192" s="234"/>
      <c r="DD192" s="234"/>
      <c r="DE192" s="234"/>
      <c r="DF192" s="234"/>
      <c r="DG192" s="234"/>
      <c r="DH192" s="234"/>
      <c r="DI192" s="234"/>
      <c r="DJ192" s="234"/>
      <c r="DK192" s="234"/>
      <c r="DL192" s="234"/>
      <c r="DM192" s="234"/>
      <c r="DN192" s="234"/>
      <c r="DO192" s="234"/>
      <c r="DP192" s="234"/>
      <c r="DQ192" s="234"/>
      <c r="DR192" s="234"/>
      <c r="DS192" s="234"/>
      <c r="DT192" s="234"/>
      <c r="DU192" s="234"/>
      <c r="DV192" s="234"/>
      <c r="DW192" s="234"/>
      <c r="DX192" s="234"/>
      <c r="DY192" s="234"/>
      <c r="DZ192" s="234"/>
      <c r="EA192" s="234"/>
      <c r="EB192" s="234"/>
      <c r="EC192" s="234"/>
      <c r="ED192" s="234"/>
      <c r="EE192" s="234"/>
      <c r="EF192" s="234"/>
      <c r="EG192" s="234"/>
      <c r="EH192" s="234"/>
      <c r="EI192" s="234"/>
      <c r="EJ192" s="234"/>
      <c r="EK192" s="234"/>
      <c r="EL192" s="234"/>
      <c r="EM192" s="234"/>
      <c r="EN192" s="234"/>
      <c r="EO192" s="234"/>
      <c r="EP192" s="234"/>
      <c r="EQ192" s="234"/>
      <c r="ER192" s="234"/>
      <c r="ES192" s="234"/>
      <c r="ET192" s="234"/>
      <c r="EU192" s="234"/>
      <c r="EV192" s="234"/>
      <c r="EW192" s="234"/>
      <c r="EX192" s="234"/>
      <c r="EY192" s="234"/>
      <c r="EZ192" s="234"/>
      <c r="FA192" s="234"/>
      <c r="FB192" s="234"/>
      <c r="FC192" s="234"/>
      <c r="FD192" s="234"/>
      <c r="FE192" s="234"/>
      <c r="FF192" s="234"/>
      <c r="FG192" s="234"/>
      <c r="FH192" s="234"/>
      <c r="FI192" s="234"/>
      <c r="FJ192" s="234"/>
      <c r="FK192" s="234"/>
      <c r="FL192" s="234"/>
      <c r="FM192" s="234"/>
      <c r="FN192" s="234"/>
      <c r="FO192" s="234"/>
      <c r="FP192" s="234"/>
      <c r="FQ192" s="234"/>
      <c r="FR192" s="234"/>
      <c r="FS192" s="234"/>
      <c r="FT192" s="234"/>
      <c r="FU192" s="234"/>
      <c r="FV192" s="234"/>
      <c r="FW192" s="234"/>
      <c r="FX192" s="234"/>
      <c r="FY192" s="234"/>
      <c r="FZ192" s="234"/>
      <c r="GA192" s="234"/>
      <c r="GB192" s="234"/>
      <c r="GC192" s="234"/>
      <c r="GD192" s="234"/>
      <c r="GE192" s="234"/>
      <c r="GF192" s="234"/>
      <c r="GG192" s="234"/>
      <c r="GH192" s="234"/>
      <c r="GI192" s="234"/>
      <c r="GJ192" s="234"/>
      <c r="GK192" s="234"/>
      <c r="GL192" s="234"/>
      <c r="GM192" s="234"/>
      <c r="GN192" s="234"/>
      <c r="GO192" s="234"/>
    </row>
    <row r="193" s="190" customFormat="1" ht="36" spans="1:197">
      <c r="A193" s="206" t="s">
        <v>14</v>
      </c>
      <c r="B193" s="98" t="s">
        <v>29</v>
      </c>
      <c r="C193" s="33" t="s">
        <v>30</v>
      </c>
      <c r="D193" s="149"/>
      <c r="E193" s="31" t="s">
        <v>821</v>
      </c>
      <c r="F193" s="99" t="s">
        <v>822</v>
      </c>
      <c r="G193" s="98" t="s">
        <v>358</v>
      </c>
      <c r="H193" s="206" t="s">
        <v>814</v>
      </c>
      <c r="I193" s="231">
        <v>72.52</v>
      </c>
      <c r="J193" s="149"/>
      <c r="K193" s="231">
        <v>72.52</v>
      </c>
      <c r="L193" s="149"/>
      <c r="M193" s="206" t="s">
        <v>140</v>
      </c>
      <c r="N193" s="206">
        <v>9</v>
      </c>
      <c r="O193" s="98">
        <v>3</v>
      </c>
      <c r="P193" s="99" t="s">
        <v>823</v>
      </c>
      <c r="Q193" s="110" t="s">
        <v>816</v>
      </c>
      <c r="R193" s="110" t="s">
        <v>160</v>
      </c>
      <c r="S193" s="233"/>
      <c r="T193" s="234"/>
      <c r="U193" s="234"/>
      <c r="V193" s="234"/>
      <c r="W193" s="234"/>
      <c r="X193" s="234"/>
      <c r="Y193" s="234"/>
      <c r="Z193" s="234"/>
      <c r="AA193" s="234"/>
      <c r="AB193" s="234"/>
      <c r="AC193" s="234"/>
      <c r="AD193" s="234"/>
      <c r="AE193" s="234"/>
      <c r="AF193" s="234"/>
      <c r="AG193" s="234"/>
      <c r="AH193" s="234"/>
      <c r="AI193" s="234"/>
      <c r="AJ193" s="234"/>
      <c r="AK193" s="234"/>
      <c r="AL193" s="234"/>
      <c r="AM193" s="234"/>
      <c r="AN193" s="234"/>
      <c r="AO193" s="234"/>
      <c r="AP193" s="234"/>
      <c r="AQ193" s="234"/>
      <c r="AR193" s="234"/>
      <c r="AS193" s="234"/>
      <c r="AT193" s="234"/>
      <c r="AU193" s="234"/>
      <c r="AV193" s="234"/>
      <c r="AW193" s="234"/>
      <c r="AX193" s="234"/>
      <c r="AY193" s="234"/>
      <c r="AZ193" s="234"/>
      <c r="BA193" s="234"/>
      <c r="BB193" s="234"/>
      <c r="BC193" s="234"/>
      <c r="BD193" s="234"/>
      <c r="BE193" s="234"/>
      <c r="BF193" s="234"/>
      <c r="BG193" s="234"/>
      <c r="BH193" s="234"/>
      <c r="BI193" s="234"/>
      <c r="BJ193" s="234"/>
      <c r="BK193" s="234"/>
      <c r="BL193" s="234"/>
      <c r="BM193" s="234"/>
      <c r="BN193" s="234"/>
      <c r="BO193" s="234"/>
      <c r="BP193" s="234"/>
      <c r="BQ193" s="234"/>
      <c r="BR193" s="234"/>
      <c r="BS193" s="234"/>
      <c r="BT193" s="234"/>
      <c r="BU193" s="234"/>
      <c r="BV193" s="234"/>
      <c r="BW193" s="234"/>
      <c r="BX193" s="234"/>
      <c r="BY193" s="234"/>
      <c r="BZ193" s="234"/>
      <c r="CA193" s="234"/>
      <c r="CB193" s="234"/>
      <c r="CC193" s="234"/>
      <c r="CD193" s="234"/>
      <c r="CE193" s="234"/>
      <c r="CF193" s="234"/>
      <c r="CG193" s="234"/>
      <c r="CH193" s="234"/>
      <c r="CI193" s="234"/>
      <c r="CJ193" s="234"/>
      <c r="CK193" s="234"/>
      <c r="CL193" s="234"/>
      <c r="CM193" s="234"/>
      <c r="CN193" s="234"/>
      <c r="CO193" s="234"/>
      <c r="CP193" s="234"/>
      <c r="CQ193" s="234"/>
      <c r="CR193" s="234"/>
      <c r="CS193" s="234"/>
      <c r="CT193" s="234"/>
      <c r="CU193" s="234"/>
      <c r="CV193" s="234"/>
      <c r="CW193" s="234"/>
      <c r="CX193" s="234"/>
      <c r="CY193" s="234"/>
      <c r="CZ193" s="234"/>
      <c r="DA193" s="234"/>
      <c r="DB193" s="234"/>
      <c r="DC193" s="234"/>
      <c r="DD193" s="234"/>
      <c r="DE193" s="234"/>
      <c r="DF193" s="234"/>
      <c r="DG193" s="234"/>
      <c r="DH193" s="234"/>
      <c r="DI193" s="234"/>
      <c r="DJ193" s="234"/>
      <c r="DK193" s="234"/>
      <c r="DL193" s="234"/>
      <c r="DM193" s="234"/>
      <c r="DN193" s="234"/>
      <c r="DO193" s="234"/>
      <c r="DP193" s="234"/>
      <c r="DQ193" s="234"/>
      <c r="DR193" s="234"/>
      <c r="DS193" s="234"/>
      <c r="DT193" s="234"/>
      <c r="DU193" s="234"/>
      <c r="DV193" s="234"/>
      <c r="DW193" s="234"/>
      <c r="DX193" s="234"/>
      <c r="DY193" s="234"/>
      <c r="DZ193" s="234"/>
      <c r="EA193" s="234"/>
      <c r="EB193" s="234"/>
      <c r="EC193" s="234"/>
      <c r="ED193" s="234"/>
      <c r="EE193" s="234"/>
      <c r="EF193" s="234"/>
      <c r="EG193" s="234"/>
      <c r="EH193" s="234"/>
      <c r="EI193" s="234"/>
      <c r="EJ193" s="234"/>
      <c r="EK193" s="234"/>
      <c r="EL193" s="234"/>
      <c r="EM193" s="234"/>
      <c r="EN193" s="234"/>
      <c r="EO193" s="234"/>
      <c r="EP193" s="234"/>
      <c r="EQ193" s="234"/>
      <c r="ER193" s="234"/>
      <c r="ES193" s="234"/>
      <c r="ET193" s="234"/>
      <c r="EU193" s="234"/>
      <c r="EV193" s="234"/>
      <c r="EW193" s="234"/>
      <c r="EX193" s="234"/>
      <c r="EY193" s="234"/>
      <c r="EZ193" s="234"/>
      <c r="FA193" s="234"/>
      <c r="FB193" s="234"/>
      <c r="FC193" s="234"/>
      <c r="FD193" s="234"/>
      <c r="FE193" s="234"/>
      <c r="FF193" s="234"/>
      <c r="FG193" s="234"/>
      <c r="FH193" s="234"/>
      <c r="FI193" s="234"/>
      <c r="FJ193" s="234"/>
      <c r="FK193" s="234"/>
      <c r="FL193" s="234"/>
      <c r="FM193" s="234"/>
      <c r="FN193" s="234"/>
      <c r="FO193" s="234"/>
      <c r="FP193" s="234"/>
      <c r="FQ193" s="234"/>
      <c r="FR193" s="234"/>
      <c r="FS193" s="234"/>
      <c r="FT193" s="234"/>
      <c r="FU193" s="234"/>
      <c r="FV193" s="234"/>
      <c r="FW193" s="234"/>
      <c r="FX193" s="234"/>
      <c r="FY193" s="234"/>
      <c r="FZ193" s="234"/>
      <c r="GA193" s="234"/>
      <c r="GB193" s="234"/>
      <c r="GC193" s="234"/>
      <c r="GD193" s="234"/>
      <c r="GE193" s="234"/>
      <c r="GF193" s="234"/>
      <c r="GG193" s="234"/>
      <c r="GH193" s="234"/>
      <c r="GI193" s="234"/>
      <c r="GJ193" s="234"/>
      <c r="GK193" s="234"/>
      <c r="GL193" s="234"/>
      <c r="GM193" s="234"/>
      <c r="GN193" s="234"/>
      <c r="GO193" s="234"/>
    </row>
    <row r="194" s="190" customFormat="1" ht="36" spans="1:197">
      <c r="A194" s="206" t="s">
        <v>14</v>
      </c>
      <c r="B194" s="98" t="s">
        <v>29</v>
      </c>
      <c r="C194" s="33" t="s">
        <v>30</v>
      </c>
      <c r="D194" s="149"/>
      <c r="E194" s="31" t="s">
        <v>824</v>
      </c>
      <c r="F194" s="99" t="s">
        <v>825</v>
      </c>
      <c r="G194" s="98" t="s">
        <v>358</v>
      </c>
      <c r="H194" s="206" t="s">
        <v>814</v>
      </c>
      <c r="I194" s="231">
        <v>90.22</v>
      </c>
      <c r="J194" s="149"/>
      <c r="K194" s="231">
        <v>90.22</v>
      </c>
      <c r="L194" s="149"/>
      <c r="M194" s="206" t="s">
        <v>140</v>
      </c>
      <c r="N194" s="206">
        <v>15</v>
      </c>
      <c r="O194" s="98">
        <v>15</v>
      </c>
      <c r="P194" s="99" t="s">
        <v>826</v>
      </c>
      <c r="Q194" s="110" t="s">
        <v>816</v>
      </c>
      <c r="R194" s="110" t="s">
        <v>160</v>
      </c>
      <c r="S194" s="233"/>
      <c r="T194" s="234"/>
      <c r="U194" s="234"/>
      <c r="V194" s="234"/>
      <c r="W194" s="234"/>
      <c r="X194" s="234"/>
      <c r="Y194" s="234"/>
      <c r="Z194" s="234"/>
      <c r="AA194" s="234"/>
      <c r="AB194" s="234"/>
      <c r="AC194" s="234"/>
      <c r="AD194" s="234"/>
      <c r="AE194" s="234"/>
      <c r="AF194" s="234"/>
      <c r="AG194" s="234"/>
      <c r="AH194" s="234"/>
      <c r="AI194" s="234"/>
      <c r="AJ194" s="234"/>
      <c r="AK194" s="234"/>
      <c r="AL194" s="234"/>
      <c r="AM194" s="234"/>
      <c r="AN194" s="234"/>
      <c r="AO194" s="234"/>
      <c r="AP194" s="234"/>
      <c r="AQ194" s="234"/>
      <c r="AR194" s="234"/>
      <c r="AS194" s="234"/>
      <c r="AT194" s="234"/>
      <c r="AU194" s="234"/>
      <c r="AV194" s="234"/>
      <c r="AW194" s="234"/>
      <c r="AX194" s="234"/>
      <c r="AY194" s="234"/>
      <c r="AZ194" s="234"/>
      <c r="BA194" s="234"/>
      <c r="BB194" s="234"/>
      <c r="BC194" s="234"/>
      <c r="BD194" s="234"/>
      <c r="BE194" s="234"/>
      <c r="BF194" s="234"/>
      <c r="BG194" s="234"/>
      <c r="BH194" s="234"/>
      <c r="BI194" s="234"/>
      <c r="BJ194" s="234"/>
      <c r="BK194" s="234"/>
      <c r="BL194" s="234"/>
      <c r="BM194" s="234"/>
      <c r="BN194" s="234"/>
      <c r="BO194" s="234"/>
      <c r="BP194" s="234"/>
      <c r="BQ194" s="234"/>
      <c r="BR194" s="234"/>
      <c r="BS194" s="234"/>
      <c r="BT194" s="234"/>
      <c r="BU194" s="234"/>
      <c r="BV194" s="234"/>
      <c r="BW194" s="234"/>
      <c r="BX194" s="234"/>
      <c r="BY194" s="234"/>
      <c r="BZ194" s="234"/>
      <c r="CA194" s="234"/>
      <c r="CB194" s="234"/>
      <c r="CC194" s="234"/>
      <c r="CD194" s="234"/>
      <c r="CE194" s="234"/>
      <c r="CF194" s="234"/>
      <c r="CG194" s="234"/>
      <c r="CH194" s="234"/>
      <c r="CI194" s="234"/>
      <c r="CJ194" s="234"/>
      <c r="CK194" s="234"/>
      <c r="CL194" s="234"/>
      <c r="CM194" s="234"/>
      <c r="CN194" s="234"/>
      <c r="CO194" s="234"/>
      <c r="CP194" s="234"/>
      <c r="CQ194" s="234"/>
      <c r="CR194" s="234"/>
      <c r="CS194" s="234"/>
      <c r="CT194" s="234"/>
      <c r="CU194" s="234"/>
      <c r="CV194" s="234"/>
      <c r="CW194" s="234"/>
      <c r="CX194" s="234"/>
      <c r="CY194" s="234"/>
      <c r="CZ194" s="234"/>
      <c r="DA194" s="234"/>
      <c r="DB194" s="234"/>
      <c r="DC194" s="234"/>
      <c r="DD194" s="234"/>
      <c r="DE194" s="234"/>
      <c r="DF194" s="234"/>
      <c r="DG194" s="234"/>
      <c r="DH194" s="234"/>
      <c r="DI194" s="234"/>
      <c r="DJ194" s="234"/>
      <c r="DK194" s="234"/>
      <c r="DL194" s="234"/>
      <c r="DM194" s="234"/>
      <c r="DN194" s="234"/>
      <c r="DO194" s="234"/>
      <c r="DP194" s="234"/>
      <c r="DQ194" s="234"/>
      <c r="DR194" s="234"/>
      <c r="DS194" s="234"/>
      <c r="DT194" s="234"/>
      <c r="DU194" s="234"/>
      <c r="DV194" s="234"/>
      <c r="DW194" s="234"/>
      <c r="DX194" s="234"/>
      <c r="DY194" s="234"/>
      <c r="DZ194" s="234"/>
      <c r="EA194" s="234"/>
      <c r="EB194" s="234"/>
      <c r="EC194" s="234"/>
      <c r="ED194" s="234"/>
      <c r="EE194" s="234"/>
      <c r="EF194" s="234"/>
      <c r="EG194" s="234"/>
      <c r="EH194" s="234"/>
      <c r="EI194" s="234"/>
      <c r="EJ194" s="234"/>
      <c r="EK194" s="234"/>
      <c r="EL194" s="234"/>
      <c r="EM194" s="234"/>
      <c r="EN194" s="234"/>
      <c r="EO194" s="234"/>
      <c r="EP194" s="234"/>
      <c r="EQ194" s="234"/>
      <c r="ER194" s="234"/>
      <c r="ES194" s="234"/>
      <c r="ET194" s="234"/>
      <c r="EU194" s="234"/>
      <c r="EV194" s="234"/>
      <c r="EW194" s="234"/>
      <c r="EX194" s="234"/>
      <c r="EY194" s="234"/>
      <c r="EZ194" s="234"/>
      <c r="FA194" s="234"/>
      <c r="FB194" s="234"/>
      <c r="FC194" s="234"/>
      <c r="FD194" s="234"/>
      <c r="FE194" s="234"/>
      <c r="FF194" s="234"/>
      <c r="FG194" s="234"/>
      <c r="FH194" s="234"/>
      <c r="FI194" s="234"/>
      <c r="FJ194" s="234"/>
      <c r="FK194" s="234"/>
      <c r="FL194" s="234"/>
      <c r="FM194" s="234"/>
      <c r="FN194" s="234"/>
      <c r="FO194" s="234"/>
      <c r="FP194" s="234"/>
      <c r="FQ194" s="234"/>
      <c r="FR194" s="234"/>
      <c r="FS194" s="234"/>
      <c r="FT194" s="234"/>
      <c r="FU194" s="234"/>
      <c r="FV194" s="234"/>
      <c r="FW194" s="234"/>
      <c r="FX194" s="234"/>
      <c r="FY194" s="234"/>
      <c r="FZ194" s="234"/>
      <c r="GA194" s="234"/>
      <c r="GB194" s="234"/>
      <c r="GC194" s="234"/>
      <c r="GD194" s="234"/>
      <c r="GE194" s="234"/>
      <c r="GF194" s="234"/>
      <c r="GG194" s="234"/>
      <c r="GH194" s="234"/>
      <c r="GI194" s="234"/>
      <c r="GJ194" s="234"/>
      <c r="GK194" s="234"/>
      <c r="GL194" s="234"/>
      <c r="GM194" s="234"/>
      <c r="GN194" s="234"/>
      <c r="GO194" s="234"/>
    </row>
    <row r="195" s="190" customFormat="1" ht="36" spans="1:197">
      <c r="A195" s="206" t="s">
        <v>14</v>
      </c>
      <c r="B195" s="98" t="s">
        <v>29</v>
      </c>
      <c r="C195" s="33" t="s">
        <v>30</v>
      </c>
      <c r="D195" s="149"/>
      <c r="E195" s="31" t="s">
        <v>827</v>
      </c>
      <c r="F195" s="99" t="s">
        <v>828</v>
      </c>
      <c r="G195" s="98" t="s">
        <v>220</v>
      </c>
      <c r="H195" s="206" t="s">
        <v>710</v>
      </c>
      <c r="I195" s="131">
        <v>104.18</v>
      </c>
      <c r="J195" s="149"/>
      <c r="K195" s="131">
        <v>104.18</v>
      </c>
      <c r="L195" s="149"/>
      <c r="M195" s="206" t="s">
        <v>140</v>
      </c>
      <c r="N195" s="206">
        <v>14</v>
      </c>
      <c r="O195" s="98">
        <v>5</v>
      </c>
      <c r="P195" s="99" t="s">
        <v>829</v>
      </c>
      <c r="Q195" s="110" t="s">
        <v>816</v>
      </c>
      <c r="R195" s="110" t="s">
        <v>160</v>
      </c>
      <c r="S195" s="233"/>
      <c r="T195" s="234"/>
      <c r="U195" s="234"/>
      <c r="V195" s="234"/>
      <c r="W195" s="234"/>
      <c r="X195" s="234"/>
      <c r="Y195" s="234"/>
      <c r="Z195" s="234"/>
      <c r="AA195" s="234"/>
      <c r="AB195" s="234"/>
      <c r="AC195" s="234"/>
      <c r="AD195" s="234"/>
      <c r="AE195" s="234"/>
      <c r="AF195" s="234"/>
      <c r="AG195" s="234"/>
      <c r="AH195" s="234"/>
      <c r="AI195" s="234"/>
      <c r="AJ195" s="234"/>
      <c r="AK195" s="234"/>
      <c r="AL195" s="234"/>
      <c r="AM195" s="234"/>
      <c r="AN195" s="234"/>
      <c r="AO195" s="234"/>
      <c r="AP195" s="234"/>
      <c r="AQ195" s="234"/>
      <c r="AR195" s="234"/>
      <c r="AS195" s="234"/>
      <c r="AT195" s="234"/>
      <c r="AU195" s="234"/>
      <c r="AV195" s="234"/>
      <c r="AW195" s="234"/>
      <c r="AX195" s="234"/>
      <c r="AY195" s="234"/>
      <c r="AZ195" s="234"/>
      <c r="BA195" s="234"/>
      <c r="BB195" s="234"/>
      <c r="BC195" s="234"/>
      <c r="BD195" s="234"/>
      <c r="BE195" s="234"/>
      <c r="BF195" s="234"/>
      <c r="BG195" s="234"/>
      <c r="BH195" s="234"/>
      <c r="BI195" s="234"/>
      <c r="BJ195" s="234"/>
      <c r="BK195" s="234"/>
      <c r="BL195" s="234"/>
      <c r="BM195" s="234"/>
      <c r="BN195" s="234"/>
      <c r="BO195" s="234"/>
      <c r="BP195" s="234"/>
      <c r="BQ195" s="234"/>
      <c r="BR195" s="234"/>
      <c r="BS195" s="234"/>
      <c r="BT195" s="234"/>
      <c r="BU195" s="234"/>
      <c r="BV195" s="234"/>
      <c r="BW195" s="234"/>
      <c r="BX195" s="234"/>
      <c r="BY195" s="234"/>
      <c r="BZ195" s="234"/>
      <c r="CA195" s="234"/>
      <c r="CB195" s="234"/>
      <c r="CC195" s="234"/>
      <c r="CD195" s="234"/>
      <c r="CE195" s="234"/>
      <c r="CF195" s="234"/>
      <c r="CG195" s="234"/>
      <c r="CH195" s="234"/>
      <c r="CI195" s="234"/>
      <c r="CJ195" s="234"/>
      <c r="CK195" s="234"/>
      <c r="CL195" s="234"/>
      <c r="CM195" s="234"/>
      <c r="CN195" s="234"/>
      <c r="CO195" s="234"/>
      <c r="CP195" s="234"/>
      <c r="CQ195" s="234"/>
      <c r="CR195" s="234"/>
      <c r="CS195" s="234"/>
      <c r="CT195" s="234"/>
      <c r="CU195" s="234"/>
      <c r="CV195" s="234"/>
      <c r="CW195" s="234"/>
      <c r="CX195" s="234"/>
      <c r="CY195" s="234"/>
      <c r="CZ195" s="234"/>
      <c r="DA195" s="234"/>
      <c r="DB195" s="234"/>
      <c r="DC195" s="234"/>
      <c r="DD195" s="234"/>
      <c r="DE195" s="234"/>
      <c r="DF195" s="234"/>
      <c r="DG195" s="234"/>
      <c r="DH195" s="234"/>
      <c r="DI195" s="234"/>
      <c r="DJ195" s="234"/>
      <c r="DK195" s="234"/>
      <c r="DL195" s="234"/>
      <c r="DM195" s="234"/>
      <c r="DN195" s="234"/>
      <c r="DO195" s="234"/>
      <c r="DP195" s="234"/>
      <c r="DQ195" s="234"/>
      <c r="DR195" s="234"/>
      <c r="DS195" s="234"/>
      <c r="DT195" s="234"/>
      <c r="DU195" s="234"/>
      <c r="DV195" s="234"/>
      <c r="DW195" s="234"/>
      <c r="DX195" s="234"/>
      <c r="DY195" s="234"/>
      <c r="DZ195" s="234"/>
      <c r="EA195" s="234"/>
      <c r="EB195" s="234"/>
      <c r="EC195" s="234"/>
      <c r="ED195" s="234"/>
      <c r="EE195" s="234"/>
      <c r="EF195" s="234"/>
      <c r="EG195" s="234"/>
      <c r="EH195" s="234"/>
      <c r="EI195" s="234"/>
      <c r="EJ195" s="234"/>
      <c r="EK195" s="234"/>
      <c r="EL195" s="234"/>
      <c r="EM195" s="234"/>
      <c r="EN195" s="234"/>
      <c r="EO195" s="234"/>
      <c r="EP195" s="234"/>
      <c r="EQ195" s="234"/>
      <c r="ER195" s="234"/>
      <c r="ES195" s="234"/>
      <c r="ET195" s="234"/>
      <c r="EU195" s="234"/>
      <c r="EV195" s="234"/>
      <c r="EW195" s="234"/>
      <c r="EX195" s="234"/>
      <c r="EY195" s="234"/>
      <c r="EZ195" s="234"/>
      <c r="FA195" s="234"/>
      <c r="FB195" s="234"/>
      <c r="FC195" s="234"/>
      <c r="FD195" s="234"/>
      <c r="FE195" s="234"/>
      <c r="FF195" s="234"/>
      <c r="FG195" s="234"/>
      <c r="FH195" s="234"/>
      <c r="FI195" s="234"/>
      <c r="FJ195" s="234"/>
      <c r="FK195" s="234"/>
      <c r="FL195" s="234"/>
      <c r="FM195" s="234"/>
      <c r="FN195" s="234"/>
      <c r="FO195" s="234"/>
      <c r="FP195" s="234"/>
      <c r="FQ195" s="234"/>
      <c r="FR195" s="234"/>
      <c r="FS195" s="234"/>
      <c r="FT195" s="234"/>
      <c r="FU195" s="234"/>
      <c r="FV195" s="234"/>
      <c r="FW195" s="234"/>
      <c r="FX195" s="234"/>
      <c r="FY195" s="234"/>
      <c r="FZ195" s="234"/>
      <c r="GA195" s="234"/>
      <c r="GB195" s="234"/>
      <c r="GC195" s="234"/>
      <c r="GD195" s="234"/>
      <c r="GE195" s="234"/>
      <c r="GF195" s="234"/>
      <c r="GG195" s="234"/>
      <c r="GH195" s="234"/>
      <c r="GI195" s="234"/>
      <c r="GJ195" s="234"/>
      <c r="GK195" s="234"/>
      <c r="GL195" s="234"/>
      <c r="GM195" s="234"/>
      <c r="GN195" s="234"/>
      <c r="GO195" s="234"/>
    </row>
    <row r="196" s="190" customFormat="1" ht="36" spans="1:197">
      <c r="A196" s="206" t="s">
        <v>14</v>
      </c>
      <c r="B196" s="98" t="s">
        <v>29</v>
      </c>
      <c r="C196" s="33" t="s">
        <v>30</v>
      </c>
      <c r="D196" s="149"/>
      <c r="E196" s="31" t="s">
        <v>830</v>
      </c>
      <c r="F196" s="99" t="s">
        <v>831</v>
      </c>
      <c r="G196" s="98" t="s">
        <v>386</v>
      </c>
      <c r="H196" s="206" t="s">
        <v>832</v>
      </c>
      <c r="I196" s="131">
        <v>42.43</v>
      </c>
      <c r="J196" s="149"/>
      <c r="K196" s="131">
        <v>42.43</v>
      </c>
      <c r="L196" s="149"/>
      <c r="M196" s="206" t="s">
        <v>140</v>
      </c>
      <c r="N196" s="206">
        <v>9</v>
      </c>
      <c r="O196" s="98">
        <v>4</v>
      </c>
      <c r="P196" s="99" t="s">
        <v>833</v>
      </c>
      <c r="Q196" s="110" t="s">
        <v>816</v>
      </c>
      <c r="R196" s="110" t="s">
        <v>160</v>
      </c>
      <c r="S196" s="233"/>
      <c r="T196" s="234"/>
      <c r="U196" s="234"/>
      <c r="V196" s="234"/>
      <c r="W196" s="234"/>
      <c r="X196" s="234"/>
      <c r="Y196" s="234"/>
      <c r="Z196" s="234"/>
      <c r="AA196" s="234"/>
      <c r="AB196" s="234"/>
      <c r="AC196" s="234"/>
      <c r="AD196" s="234"/>
      <c r="AE196" s="234"/>
      <c r="AF196" s="234"/>
      <c r="AG196" s="234"/>
      <c r="AH196" s="234"/>
      <c r="AI196" s="234"/>
      <c r="AJ196" s="234"/>
      <c r="AK196" s="234"/>
      <c r="AL196" s="234"/>
      <c r="AM196" s="234"/>
      <c r="AN196" s="234"/>
      <c r="AO196" s="234"/>
      <c r="AP196" s="234"/>
      <c r="AQ196" s="234"/>
      <c r="AR196" s="234"/>
      <c r="AS196" s="234"/>
      <c r="AT196" s="234"/>
      <c r="AU196" s="234"/>
      <c r="AV196" s="234"/>
      <c r="AW196" s="234"/>
      <c r="AX196" s="234"/>
      <c r="AY196" s="234"/>
      <c r="AZ196" s="234"/>
      <c r="BA196" s="234"/>
      <c r="BB196" s="234"/>
      <c r="BC196" s="234"/>
      <c r="BD196" s="234"/>
      <c r="BE196" s="234"/>
      <c r="BF196" s="234"/>
      <c r="BG196" s="234"/>
      <c r="BH196" s="234"/>
      <c r="BI196" s="234"/>
      <c r="BJ196" s="234"/>
      <c r="BK196" s="234"/>
      <c r="BL196" s="234"/>
      <c r="BM196" s="234"/>
      <c r="BN196" s="234"/>
      <c r="BO196" s="234"/>
      <c r="BP196" s="234"/>
      <c r="BQ196" s="234"/>
      <c r="BR196" s="234"/>
      <c r="BS196" s="234"/>
      <c r="BT196" s="234"/>
      <c r="BU196" s="234"/>
      <c r="BV196" s="234"/>
      <c r="BW196" s="234"/>
      <c r="BX196" s="234"/>
      <c r="BY196" s="234"/>
      <c r="BZ196" s="234"/>
      <c r="CA196" s="234"/>
      <c r="CB196" s="234"/>
      <c r="CC196" s="234"/>
      <c r="CD196" s="234"/>
      <c r="CE196" s="234"/>
      <c r="CF196" s="234"/>
      <c r="CG196" s="234"/>
      <c r="CH196" s="234"/>
      <c r="CI196" s="234"/>
      <c r="CJ196" s="234"/>
      <c r="CK196" s="234"/>
      <c r="CL196" s="234"/>
      <c r="CM196" s="234"/>
      <c r="CN196" s="234"/>
      <c r="CO196" s="234"/>
      <c r="CP196" s="234"/>
      <c r="CQ196" s="234"/>
      <c r="CR196" s="234"/>
      <c r="CS196" s="234"/>
      <c r="CT196" s="234"/>
      <c r="CU196" s="234"/>
      <c r="CV196" s="234"/>
      <c r="CW196" s="234"/>
      <c r="CX196" s="234"/>
      <c r="CY196" s="234"/>
      <c r="CZ196" s="234"/>
      <c r="DA196" s="234"/>
      <c r="DB196" s="234"/>
      <c r="DC196" s="234"/>
      <c r="DD196" s="234"/>
      <c r="DE196" s="234"/>
      <c r="DF196" s="234"/>
      <c r="DG196" s="234"/>
      <c r="DH196" s="234"/>
      <c r="DI196" s="234"/>
      <c r="DJ196" s="234"/>
      <c r="DK196" s="234"/>
      <c r="DL196" s="234"/>
      <c r="DM196" s="234"/>
      <c r="DN196" s="234"/>
      <c r="DO196" s="234"/>
      <c r="DP196" s="234"/>
      <c r="DQ196" s="234"/>
      <c r="DR196" s="234"/>
      <c r="DS196" s="234"/>
      <c r="DT196" s="234"/>
      <c r="DU196" s="234"/>
      <c r="DV196" s="234"/>
      <c r="DW196" s="234"/>
      <c r="DX196" s="234"/>
      <c r="DY196" s="234"/>
      <c r="DZ196" s="234"/>
      <c r="EA196" s="234"/>
      <c r="EB196" s="234"/>
      <c r="EC196" s="234"/>
      <c r="ED196" s="234"/>
      <c r="EE196" s="234"/>
      <c r="EF196" s="234"/>
      <c r="EG196" s="234"/>
      <c r="EH196" s="234"/>
      <c r="EI196" s="234"/>
      <c r="EJ196" s="234"/>
      <c r="EK196" s="234"/>
      <c r="EL196" s="234"/>
      <c r="EM196" s="234"/>
      <c r="EN196" s="234"/>
      <c r="EO196" s="234"/>
      <c r="EP196" s="234"/>
      <c r="EQ196" s="234"/>
      <c r="ER196" s="234"/>
      <c r="ES196" s="234"/>
      <c r="ET196" s="234"/>
      <c r="EU196" s="234"/>
      <c r="EV196" s="234"/>
      <c r="EW196" s="234"/>
      <c r="EX196" s="234"/>
      <c r="EY196" s="234"/>
      <c r="EZ196" s="234"/>
      <c r="FA196" s="234"/>
      <c r="FB196" s="234"/>
      <c r="FC196" s="234"/>
      <c r="FD196" s="234"/>
      <c r="FE196" s="234"/>
      <c r="FF196" s="234"/>
      <c r="FG196" s="234"/>
      <c r="FH196" s="234"/>
      <c r="FI196" s="234"/>
      <c r="FJ196" s="234"/>
      <c r="FK196" s="234"/>
      <c r="FL196" s="234"/>
      <c r="FM196" s="234"/>
      <c r="FN196" s="234"/>
      <c r="FO196" s="234"/>
      <c r="FP196" s="234"/>
      <c r="FQ196" s="234"/>
      <c r="FR196" s="234"/>
      <c r="FS196" s="234"/>
      <c r="FT196" s="234"/>
      <c r="FU196" s="234"/>
      <c r="FV196" s="234"/>
      <c r="FW196" s="234"/>
      <c r="FX196" s="234"/>
      <c r="FY196" s="234"/>
      <c r="FZ196" s="234"/>
      <c r="GA196" s="234"/>
      <c r="GB196" s="234"/>
      <c r="GC196" s="234"/>
      <c r="GD196" s="234"/>
      <c r="GE196" s="234"/>
      <c r="GF196" s="234"/>
      <c r="GG196" s="234"/>
      <c r="GH196" s="234"/>
      <c r="GI196" s="234"/>
      <c r="GJ196" s="234"/>
      <c r="GK196" s="234"/>
      <c r="GL196" s="234"/>
      <c r="GM196" s="234"/>
      <c r="GN196" s="234"/>
      <c r="GO196" s="234"/>
    </row>
    <row r="197" s="190" customFormat="1" ht="48" spans="1:197">
      <c r="A197" s="206" t="s">
        <v>14</v>
      </c>
      <c r="B197" s="98" t="s">
        <v>29</v>
      </c>
      <c r="C197" s="33" t="s">
        <v>30</v>
      </c>
      <c r="D197" s="149"/>
      <c r="E197" s="31" t="s">
        <v>834</v>
      </c>
      <c r="F197" s="99" t="s">
        <v>835</v>
      </c>
      <c r="G197" s="98" t="s">
        <v>220</v>
      </c>
      <c r="H197" s="206" t="s">
        <v>277</v>
      </c>
      <c r="I197" s="131">
        <v>110.02</v>
      </c>
      <c r="J197" s="149"/>
      <c r="K197" s="131">
        <v>110.02</v>
      </c>
      <c r="L197" s="149"/>
      <c r="M197" s="206" t="s">
        <v>140</v>
      </c>
      <c r="N197" s="206">
        <v>9</v>
      </c>
      <c r="O197" s="98">
        <v>3</v>
      </c>
      <c r="P197" s="99" t="s">
        <v>836</v>
      </c>
      <c r="Q197" s="110" t="s">
        <v>816</v>
      </c>
      <c r="R197" s="110" t="s">
        <v>160</v>
      </c>
      <c r="S197" s="233"/>
      <c r="T197" s="234"/>
      <c r="U197" s="234"/>
      <c r="V197" s="234"/>
      <c r="W197" s="234"/>
      <c r="X197" s="234"/>
      <c r="Y197" s="234"/>
      <c r="Z197" s="234"/>
      <c r="AA197" s="234"/>
      <c r="AB197" s="234"/>
      <c r="AC197" s="234"/>
      <c r="AD197" s="234"/>
      <c r="AE197" s="234"/>
      <c r="AF197" s="234"/>
      <c r="AG197" s="234"/>
      <c r="AH197" s="234"/>
      <c r="AI197" s="234"/>
      <c r="AJ197" s="234"/>
      <c r="AK197" s="234"/>
      <c r="AL197" s="234"/>
      <c r="AM197" s="234"/>
      <c r="AN197" s="234"/>
      <c r="AO197" s="234"/>
      <c r="AP197" s="234"/>
      <c r="AQ197" s="234"/>
      <c r="AR197" s="234"/>
      <c r="AS197" s="234"/>
      <c r="AT197" s="234"/>
      <c r="AU197" s="234"/>
      <c r="AV197" s="234"/>
      <c r="AW197" s="234"/>
      <c r="AX197" s="234"/>
      <c r="AY197" s="234"/>
      <c r="AZ197" s="234"/>
      <c r="BA197" s="234"/>
      <c r="BB197" s="234"/>
      <c r="BC197" s="234"/>
      <c r="BD197" s="234"/>
      <c r="BE197" s="234"/>
      <c r="BF197" s="234"/>
      <c r="BG197" s="234"/>
      <c r="BH197" s="234"/>
      <c r="BI197" s="234"/>
      <c r="BJ197" s="234"/>
      <c r="BK197" s="234"/>
      <c r="BL197" s="234"/>
      <c r="BM197" s="234"/>
      <c r="BN197" s="234"/>
      <c r="BO197" s="234"/>
      <c r="BP197" s="234"/>
      <c r="BQ197" s="234"/>
      <c r="BR197" s="234"/>
      <c r="BS197" s="234"/>
      <c r="BT197" s="234"/>
      <c r="BU197" s="234"/>
      <c r="BV197" s="234"/>
      <c r="BW197" s="234"/>
      <c r="BX197" s="234"/>
      <c r="BY197" s="234"/>
      <c r="BZ197" s="234"/>
      <c r="CA197" s="234"/>
      <c r="CB197" s="234"/>
      <c r="CC197" s="234"/>
      <c r="CD197" s="234"/>
      <c r="CE197" s="234"/>
      <c r="CF197" s="234"/>
      <c r="CG197" s="234"/>
      <c r="CH197" s="234"/>
      <c r="CI197" s="234"/>
      <c r="CJ197" s="234"/>
      <c r="CK197" s="234"/>
      <c r="CL197" s="234"/>
      <c r="CM197" s="234"/>
      <c r="CN197" s="234"/>
      <c r="CO197" s="234"/>
      <c r="CP197" s="234"/>
      <c r="CQ197" s="234"/>
      <c r="CR197" s="234"/>
      <c r="CS197" s="234"/>
      <c r="CT197" s="234"/>
      <c r="CU197" s="234"/>
      <c r="CV197" s="234"/>
      <c r="CW197" s="234"/>
      <c r="CX197" s="234"/>
      <c r="CY197" s="234"/>
      <c r="CZ197" s="234"/>
      <c r="DA197" s="234"/>
      <c r="DB197" s="234"/>
      <c r="DC197" s="234"/>
      <c r="DD197" s="234"/>
      <c r="DE197" s="234"/>
      <c r="DF197" s="234"/>
      <c r="DG197" s="234"/>
      <c r="DH197" s="234"/>
      <c r="DI197" s="234"/>
      <c r="DJ197" s="234"/>
      <c r="DK197" s="234"/>
      <c r="DL197" s="234"/>
      <c r="DM197" s="234"/>
      <c r="DN197" s="234"/>
      <c r="DO197" s="234"/>
      <c r="DP197" s="234"/>
      <c r="DQ197" s="234"/>
      <c r="DR197" s="234"/>
      <c r="DS197" s="234"/>
      <c r="DT197" s="234"/>
      <c r="DU197" s="234"/>
      <c r="DV197" s="234"/>
      <c r="DW197" s="234"/>
      <c r="DX197" s="234"/>
      <c r="DY197" s="234"/>
      <c r="DZ197" s="234"/>
      <c r="EA197" s="234"/>
      <c r="EB197" s="234"/>
      <c r="EC197" s="234"/>
      <c r="ED197" s="234"/>
      <c r="EE197" s="234"/>
      <c r="EF197" s="234"/>
      <c r="EG197" s="234"/>
      <c r="EH197" s="234"/>
      <c r="EI197" s="234"/>
      <c r="EJ197" s="234"/>
      <c r="EK197" s="234"/>
      <c r="EL197" s="234"/>
      <c r="EM197" s="234"/>
      <c r="EN197" s="234"/>
      <c r="EO197" s="234"/>
      <c r="EP197" s="234"/>
      <c r="EQ197" s="234"/>
      <c r="ER197" s="234"/>
      <c r="ES197" s="234"/>
      <c r="ET197" s="234"/>
      <c r="EU197" s="234"/>
      <c r="EV197" s="234"/>
      <c r="EW197" s="234"/>
      <c r="EX197" s="234"/>
      <c r="EY197" s="234"/>
      <c r="EZ197" s="234"/>
      <c r="FA197" s="234"/>
      <c r="FB197" s="234"/>
      <c r="FC197" s="234"/>
      <c r="FD197" s="234"/>
      <c r="FE197" s="234"/>
      <c r="FF197" s="234"/>
      <c r="FG197" s="234"/>
      <c r="FH197" s="234"/>
      <c r="FI197" s="234"/>
      <c r="FJ197" s="234"/>
      <c r="FK197" s="234"/>
      <c r="FL197" s="234"/>
      <c r="FM197" s="234"/>
      <c r="FN197" s="234"/>
      <c r="FO197" s="234"/>
      <c r="FP197" s="234"/>
      <c r="FQ197" s="234"/>
      <c r="FR197" s="234"/>
      <c r="FS197" s="234"/>
      <c r="FT197" s="234"/>
      <c r="FU197" s="234"/>
      <c r="FV197" s="234"/>
      <c r="FW197" s="234"/>
      <c r="FX197" s="234"/>
      <c r="FY197" s="234"/>
      <c r="FZ197" s="234"/>
      <c r="GA197" s="234"/>
      <c r="GB197" s="234"/>
      <c r="GC197" s="234"/>
      <c r="GD197" s="234"/>
      <c r="GE197" s="234"/>
      <c r="GF197" s="234"/>
      <c r="GG197" s="234"/>
      <c r="GH197" s="234"/>
      <c r="GI197" s="234"/>
      <c r="GJ197" s="234"/>
      <c r="GK197" s="234"/>
      <c r="GL197" s="234"/>
      <c r="GM197" s="234"/>
      <c r="GN197" s="234"/>
      <c r="GO197" s="234"/>
    </row>
    <row r="198" s="190" customFormat="1" ht="36" spans="1:197">
      <c r="A198" s="206" t="s">
        <v>14</v>
      </c>
      <c r="B198" s="98" t="s">
        <v>29</v>
      </c>
      <c r="C198" s="33" t="s">
        <v>30</v>
      </c>
      <c r="D198" s="149"/>
      <c r="E198" s="31" t="s">
        <v>837</v>
      </c>
      <c r="F198" s="99" t="s">
        <v>838</v>
      </c>
      <c r="G198" s="98" t="s">
        <v>187</v>
      </c>
      <c r="H198" s="206" t="s">
        <v>839</v>
      </c>
      <c r="I198" s="231">
        <v>90.11</v>
      </c>
      <c r="J198" s="149"/>
      <c r="K198" s="231">
        <v>90.11</v>
      </c>
      <c r="L198" s="149"/>
      <c r="M198" s="206" t="s">
        <v>140</v>
      </c>
      <c r="N198" s="206">
        <v>15</v>
      </c>
      <c r="O198" s="98">
        <v>14</v>
      </c>
      <c r="P198" s="99" t="s">
        <v>840</v>
      </c>
      <c r="Q198" s="110" t="s">
        <v>816</v>
      </c>
      <c r="R198" s="110" t="s">
        <v>160</v>
      </c>
      <c r="S198" s="233"/>
      <c r="T198" s="234"/>
      <c r="U198" s="234"/>
      <c r="V198" s="234"/>
      <c r="W198" s="234"/>
      <c r="X198" s="234"/>
      <c r="Y198" s="234"/>
      <c r="Z198" s="234"/>
      <c r="AA198" s="234"/>
      <c r="AB198" s="234"/>
      <c r="AC198" s="234"/>
      <c r="AD198" s="234"/>
      <c r="AE198" s="234"/>
      <c r="AF198" s="234"/>
      <c r="AG198" s="234"/>
      <c r="AH198" s="234"/>
      <c r="AI198" s="234"/>
      <c r="AJ198" s="234"/>
      <c r="AK198" s="234"/>
      <c r="AL198" s="234"/>
      <c r="AM198" s="234"/>
      <c r="AN198" s="234"/>
      <c r="AO198" s="234"/>
      <c r="AP198" s="234"/>
      <c r="AQ198" s="234"/>
      <c r="AR198" s="234"/>
      <c r="AS198" s="234"/>
      <c r="AT198" s="234"/>
      <c r="AU198" s="234"/>
      <c r="AV198" s="234"/>
      <c r="AW198" s="234"/>
      <c r="AX198" s="234"/>
      <c r="AY198" s="234"/>
      <c r="AZ198" s="234"/>
      <c r="BA198" s="234"/>
      <c r="BB198" s="234"/>
      <c r="BC198" s="234"/>
      <c r="BD198" s="234"/>
      <c r="BE198" s="234"/>
      <c r="BF198" s="234"/>
      <c r="BG198" s="234"/>
      <c r="BH198" s="234"/>
      <c r="BI198" s="234"/>
      <c r="BJ198" s="234"/>
      <c r="BK198" s="234"/>
      <c r="BL198" s="234"/>
      <c r="BM198" s="234"/>
      <c r="BN198" s="234"/>
      <c r="BO198" s="234"/>
      <c r="BP198" s="234"/>
      <c r="BQ198" s="234"/>
      <c r="BR198" s="234"/>
      <c r="BS198" s="234"/>
      <c r="BT198" s="234"/>
      <c r="BU198" s="234"/>
      <c r="BV198" s="234"/>
      <c r="BW198" s="234"/>
      <c r="BX198" s="234"/>
      <c r="BY198" s="234"/>
      <c r="BZ198" s="234"/>
      <c r="CA198" s="234"/>
      <c r="CB198" s="234"/>
      <c r="CC198" s="234"/>
      <c r="CD198" s="234"/>
      <c r="CE198" s="234"/>
      <c r="CF198" s="234"/>
      <c r="CG198" s="234"/>
      <c r="CH198" s="234"/>
      <c r="CI198" s="234"/>
      <c r="CJ198" s="234"/>
      <c r="CK198" s="234"/>
      <c r="CL198" s="234"/>
      <c r="CM198" s="234"/>
      <c r="CN198" s="234"/>
      <c r="CO198" s="234"/>
      <c r="CP198" s="234"/>
      <c r="CQ198" s="234"/>
      <c r="CR198" s="234"/>
      <c r="CS198" s="234"/>
      <c r="CT198" s="234"/>
      <c r="CU198" s="234"/>
      <c r="CV198" s="234"/>
      <c r="CW198" s="234"/>
      <c r="CX198" s="234"/>
      <c r="CY198" s="234"/>
      <c r="CZ198" s="234"/>
      <c r="DA198" s="234"/>
      <c r="DB198" s="234"/>
      <c r="DC198" s="234"/>
      <c r="DD198" s="234"/>
      <c r="DE198" s="234"/>
      <c r="DF198" s="234"/>
      <c r="DG198" s="234"/>
      <c r="DH198" s="234"/>
      <c r="DI198" s="234"/>
      <c r="DJ198" s="234"/>
      <c r="DK198" s="234"/>
      <c r="DL198" s="234"/>
      <c r="DM198" s="234"/>
      <c r="DN198" s="234"/>
      <c r="DO198" s="234"/>
      <c r="DP198" s="234"/>
      <c r="DQ198" s="234"/>
      <c r="DR198" s="234"/>
      <c r="DS198" s="234"/>
      <c r="DT198" s="234"/>
      <c r="DU198" s="234"/>
      <c r="DV198" s="234"/>
      <c r="DW198" s="234"/>
      <c r="DX198" s="234"/>
      <c r="DY198" s="234"/>
      <c r="DZ198" s="234"/>
      <c r="EA198" s="234"/>
      <c r="EB198" s="234"/>
      <c r="EC198" s="234"/>
      <c r="ED198" s="234"/>
      <c r="EE198" s="234"/>
      <c r="EF198" s="234"/>
      <c r="EG198" s="234"/>
      <c r="EH198" s="234"/>
      <c r="EI198" s="234"/>
      <c r="EJ198" s="234"/>
      <c r="EK198" s="234"/>
      <c r="EL198" s="234"/>
      <c r="EM198" s="234"/>
      <c r="EN198" s="234"/>
      <c r="EO198" s="234"/>
      <c r="EP198" s="234"/>
      <c r="EQ198" s="234"/>
      <c r="ER198" s="234"/>
      <c r="ES198" s="234"/>
      <c r="ET198" s="234"/>
      <c r="EU198" s="234"/>
      <c r="EV198" s="234"/>
      <c r="EW198" s="234"/>
      <c r="EX198" s="234"/>
      <c r="EY198" s="234"/>
      <c r="EZ198" s="234"/>
      <c r="FA198" s="234"/>
      <c r="FB198" s="234"/>
      <c r="FC198" s="234"/>
      <c r="FD198" s="234"/>
      <c r="FE198" s="234"/>
      <c r="FF198" s="234"/>
      <c r="FG198" s="234"/>
      <c r="FH198" s="234"/>
      <c r="FI198" s="234"/>
      <c r="FJ198" s="234"/>
      <c r="FK198" s="234"/>
      <c r="FL198" s="234"/>
      <c r="FM198" s="234"/>
      <c r="FN198" s="234"/>
      <c r="FO198" s="234"/>
      <c r="FP198" s="234"/>
      <c r="FQ198" s="234"/>
      <c r="FR198" s="234"/>
      <c r="FS198" s="234"/>
      <c r="FT198" s="234"/>
      <c r="FU198" s="234"/>
      <c r="FV198" s="234"/>
      <c r="FW198" s="234"/>
      <c r="FX198" s="234"/>
      <c r="FY198" s="234"/>
      <c r="FZ198" s="234"/>
      <c r="GA198" s="234"/>
      <c r="GB198" s="234"/>
      <c r="GC198" s="234"/>
      <c r="GD198" s="234"/>
      <c r="GE198" s="234"/>
      <c r="GF198" s="234"/>
      <c r="GG198" s="234"/>
      <c r="GH198" s="234"/>
      <c r="GI198" s="234"/>
      <c r="GJ198" s="234"/>
      <c r="GK198" s="234"/>
      <c r="GL198" s="234"/>
      <c r="GM198" s="234"/>
      <c r="GN198" s="234"/>
      <c r="GO198" s="234"/>
    </row>
    <row r="199" s="190" customFormat="1" ht="36" spans="1:197">
      <c r="A199" s="206" t="s">
        <v>14</v>
      </c>
      <c r="B199" s="98" t="s">
        <v>29</v>
      </c>
      <c r="C199" s="33" t="s">
        <v>30</v>
      </c>
      <c r="D199" s="149"/>
      <c r="E199" s="31" t="s">
        <v>841</v>
      </c>
      <c r="F199" s="99" t="s">
        <v>842</v>
      </c>
      <c r="G199" s="98" t="s">
        <v>377</v>
      </c>
      <c r="H199" s="206" t="s">
        <v>843</v>
      </c>
      <c r="I199" s="231">
        <v>60</v>
      </c>
      <c r="J199" s="149"/>
      <c r="K199" s="231">
        <v>60</v>
      </c>
      <c r="L199" s="149"/>
      <c r="M199" s="206" t="s">
        <v>140</v>
      </c>
      <c r="N199" s="206">
        <v>37</v>
      </c>
      <c r="O199" s="98">
        <v>5</v>
      </c>
      <c r="P199" s="99" t="s">
        <v>844</v>
      </c>
      <c r="Q199" s="110" t="s">
        <v>816</v>
      </c>
      <c r="R199" s="110" t="s">
        <v>160</v>
      </c>
      <c r="S199" s="47"/>
      <c r="T199" s="234"/>
      <c r="U199" s="234"/>
      <c r="V199" s="234"/>
      <c r="W199" s="234"/>
      <c r="X199" s="234"/>
      <c r="Y199" s="234"/>
      <c r="Z199" s="234"/>
      <c r="AA199" s="234"/>
      <c r="AB199" s="234"/>
      <c r="AC199" s="234"/>
      <c r="AD199" s="234"/>
      <c r="AE199" s="234"/>
      <c r="AF199" s="234"/>
      <c r="AG199" s="234"/>
      <c r="AH199" s="234"/>
      <c r="AI199" s="234"/>
      <c r="AJ199" s="234"/>
      <c r="AK199" s="234"/>
      <c r="AL199" s="234"/>
      <c r="AM199" s="234"/>
      <c r="AN199" s="234"/>
      <c r="AO199" s="234"/>
      <c r="AP199" s="234"/>
      <c r="AQ199" s="234"/>
      <c r="AR199" s="234"/>
      <c r="AS199" s="234"/>
      <c r="AT199" s="234"/>
      <c r="AU199" s="234"/>
      <c r="AV199" s="234"/>
      <c r="AW199" s="234"/>
      <c r="AX199" s="234"/>
      <c r="AY199" s="234"/>
      <c r="AZ199" s="234"/>
      <c r="BA199" s="234"/>
      <c r="BB199" s="234"/>
      <c r="BC199" s="234"/>
      <c r="BD199" s="234"/>
      <c r="BE199" s="234"/>
      <c r="BF199" s="234"/>
      <c r="BG199" s="234"/>
      <c r="BH199" s="234"/>
      <c r="BI199" s="234"/>
      <c r="BJ199" s="234"/>
      <c r="BK199" s="234"/>
      <c r="BL199" s="234"/>
      <c r="BM199" s="234"/>
      <c r="BN199" s="234"/>
      <c r="BO199" s="234"/>
      <c r="BP199" s="234"/>
      <c r="BQ199" s="234"/>
      <c r="BR199" s="234"/>
      <c r="BS199" s="234"/>
      <c r="BT199" s="234"/>
      <c r="BU199" s="234"/>
      <c r="BV199" s="234"/>
      <c r="BW199" s="234"/>
      <c r="BX199" s="234"/>
      <c r="BY199" s="234"/>
      <c r="BZ199" s="234"/>
      <c r="CA199" s="234"/>
      <c r="CB199" s="234"/>
      <c r="CC199" s="234"/>
      <c r="CD199" s="234"/>
      <c r="CE199" s="234"/>
      <c r="CF199" s="234"/>
      <c r="CG199" s="234"/>
      <c r="CH199" s="234"/>
      <c r="CI199" s="234"/>
      <c r="CJ199" s="234"/>
      <c r="CK199" s="234"/>
      <c r="CL199" s="234"/>
      <c r="CM199" s="234"/>
      <c r="CN199" s="234"/>
      <c r="CO199" s="234"/>
      <c r="CP199" s="234"/>
      <c r="CQ199" s="234"/>
      <c r="CR199" s="234"/>
      <c r="CS199" s="234"/>
      <c r="CT199" s="234"/>
      <c r="CU199" s="234"/>
      <c r="CV199" s="234"/>
      <c r="CW199" s="234"/>
      <c r="CX199" s="234"/>
      <c r="CY199" s="234"/>
      <c r="CZ199" s="234"/>
      <c r="DA199" s="234"/>
      <c r="DB199" s="234"/>
      <c r="DC199" s="234"/>
      <c r="DD199" s="234"/>
      <c r="DE199" s="234"/>
      <c r="DF199" s="234"/>
      <c r="DG199" s="234"/>
      <c r="DH199" s="234"/>
      <c r="DI199" s="234"/>
      <c r="DJ199" s="234"/>
      <c r="DK199" s="234"/>
      <c r="DL199" s="234"/>
      <c r="DM199" s="234"/>
      <c r="DN199" s="234"/>
      <c r="DO199" s="234"/>
      <c r="DP199" s="234"/>
      <c r="DQ199" s="234"/>
      <c r="DR199" s="234"/>
      <c r="DS199" s="234"/>
      <c r="DT199" s="234"/>
      <c r="DU199" s="234"/>
      <c r="DV199" s="234"/>
      <c r="DW199" s="234"/>
      <c r="DX199" s="234"/>
      <c r="DY199" s="234"/>
      <c r="DZ199" s="234"/>
      <c r="EA199" s="234"/>
      <c r="EB199" s="234"/>
      <c r="EC199" s="234"/>
      <c r="ED199" s="234"/>
      <c r="EE199" s="234"/>
      <c r="EF199" s="234"/>
      <c r="EG199" s="234"/>
      <c r="EH199" s="234"/>
      <c r="EI199" s="234"/>
      <c r="EJ199" s="234"/>
      <c r="EK199" s="234"/>
      <c r="EL199" s="234"/>
      <c r="EM199" s="234"/>
      <c r="EN199" s="234"/>
      <c r="EO199" s="234"/>
      <c r="EP199" s="234"/>
      <c r="EQ199" s="234"/>
      <c r="ER199" s="234"/>
      <c r="ES199" s="234"/>
      <c r="ET199" s="234"/>
      <c r="EU199" s="234"/>
      <c r="EV199" s="234"/>
      <c r="EW199" s="234"/>
      <c r="EX199" s="234"/>
      <c r="EY199" s="234"/>
      <c r="EZ199" s="234"/>
      <c r="FA199" s="234"/>
      <c r="FB199" s="234"/>
      <c r="FC199" s="234"/>
      <c r="FD199" s="234"/>
      <c r="FE199" s="234"/>
      <c r="FF199" s="234"/>
      <c r="FG199" s="234"/>
      <c r="FH199" s="234"/>
      <c r="FI199" s="234"/>
      <c r="FJ199" s="234"/>
      <c r="FK199" s="234"/>
      <c r="FL199" s="234"/>
      <c r="FM199" s="234"/>
      <c r="FN199" s="234"/>
      <c r="FO199" s="234"/>
      <c r="FP199" s="234"/>
      <c r="FQ199" s="234"/>
      <c r="FR199" s="234"/>
      <c r="FS199" s="234"/>
      <c r="FT199" s="234"/>
      <c r="FU199" s="234"/>
      <c r="FV199" s="234"/>
      <c r="FW199" s="234"/>
      <c r="FX199" s="234"/>
      <c r="FY199" s="234"/>
      <c r="FZ199" s="234"/>
      <c r="GA199" s="234"/>
      <c r="GB199" s="234"/>
      <c r="GC199" s="234"/>
      <c r="GD199" s="234"/>
      <c r="GE199" s="234"/>
      <c r="GF199" s="234"/>
      <c r="GG199" s="234"/>
      <c r="GH199" s="234"/>
      <c r="GI199" s="234"/>
      <c r="GJ199" s="234"/>
      <c r="GK199" s="234"/>
      <c r="GL199" s="234"/>
      <c r="GM199" s="234"/>
      <c r="GN199" s="234"/>
      <c r="GO199" s="234"/>
    </row>
    <row r="200" s="190" customFormat="1" ht="36" spans="1:197">
      <c r="A200" s="206" t="s">
        <v>14</v>
      </c>
      <c r="B200" s="98" t="s">
        <v>29</v>
      </c>
      <c r="C200" s="33" t="s">
        <v>30</v>
      </c>
      <c r="D200" s="149"/>
      <c r="E200" s="31" t="s">
        <v>845</v>
      </c>
      <c r="F200" s="99" t="s">
        <v>846</v>
      </c>
      <c r="G200" s="98" t="s">
        <v>220</v>
      </c>
      <c r="H200" s="206" t="s">
        <v>657</v>
      </c>
      <c r="I200" s="131">
        <v>52.29</v>
      </c>
      <c r="J200" s="149"/>
      <c r="K200" s="131">
        <v>52.29</v>
      </c>
      <c r="L200" s="149"/>
      <c r="M200" s="206" t="s">
        <v>140</v>
      </c>
      <c r="N200" s="206">
        <v>9</v>
      </c>
      <c r="O200" s="98">
        <v>3</v>
      </c>
      <c r="P200" s="99" t="s">
        <v>847</v>
      </c>
      <c r="Q200" s="110" t="s">
        <v>816</v>
      </c>
      <c r="R200" s="110" t="s">
        <v>160</v>
      </c>
      <c r="S200" s="47"/>
      <c r="T200" s="234"/>
      <c r="U200" s="234"/>
      <c r="V200" s="234"/>
      <c r="W200" s="234"/>
      <c r="X200" s="234"/>
      <c r="Y200" s="234"/>
      <c r="Z200" s="234"/>
      <c r="AA200" s="234"/>
      <c r="AB200" s="234"/>
      <c r="AC200" s="234"/>
      <c r="AD200" s="234"/>
      <c r="AE200" s="234"/>
      <c r="AF200" s="234"/>
      <c r="AG200" s="234"/>
      <c r="AH200" s="234"/>
      <c r="AI200" s="234"/>
      <c r="AJ200" s="234"/>
      <c r="AK200" s="234"/>
      <c r="AL200" s="234"/>
      <c r="AM200" s="234"/>
      <c r="AN200" s="234"/>
      <c r="AO200" s="234"/>
      <c r="AP200" s="234"/>
      <c r="AQ200" s="234"/>
      <c r="AR200" s="234"/>
      <c r="AS200" s="234"/>
      <c r="AT200" s="234"/>
      <c r="AU200" s="234"/>
      <c r="AV200" s="234"/>
      <c r="AW200" s="234"/>
      <c r="AX200" s="234"/>
      <c r="AY200" s="234"/>
      <c r="AZ200" s="234"/>
      <c r="BA200" s="234"/>
      <c r="BB200" s="234"/>
      <c r="BC200" s="234"/>
      <c r="BD200" s="234"/>
      <c r="BE200" s="234"/>
      <c r="BF200" s="234"/>
      <c r="BG200" s="234"/>
      <c r="BH200" s="234"/>
      <c r="BI200" s="234"/>
      <c r="BJ200" s="234"/>
      <c r="BK200" s="234"/>
      <c r="BL200" s="234"/>
      <c r="BM200" s="234"/>
      <c r="BN200" s="234"/>
      <c r="BO200" s="234"/>
      <c r="BP200" s="234"/>
      <c r="BQ200" s="234"/>
      <c r="BR200" s="234"/>
      <c r="BS200" s="234"/>
      <c r="BT200" s="234"/>
      <c r="BU200" s="234"/>
      <c r="BV200" s="234"/>
      <c r="BW200" s="234"/>
      <c r="BX200" s="234"/>
      <c r="BY200" s="234"/>
      <c r="BZ200" s="234"/>
      <c r="CA200" s="234"/>
      <c r="CB200" s="234"/>
      <c r="CC200" s="234"/>
      <c r="CD200" s="234"/>
      <c r="CE200" s="234"/>
      <c r="CF200" s="234"/>
      <c r="CG200" s="234"/>
      <c r="CH200" s="234"/>
      <c r="CI200" s="234"/>
      <c r="CJ200" s="234"/>
      <c r="CK200" s="234"/>
      <c r="CL200" s="234"/>
      <c r="CM200" s="234"/>
      <c r="CN200" s="234"/>
      <c r="CO200" s="234"/>
      <c r="CP200" s="234"/>
      <c r="CQ200" s="234"/>
      <c r="CR200" s="234"/>
      <c r="CS200" s="234"/>
      <c r="CT200" s="234"/>
      <c r="CU200" s="234"/>
      <c r="CV200" s="234"/>
      <c r="CW200" s="234"/>
      <c r="CX200" s="234"/>
      <c r="CY200" s="234"/>
      <c r="CZ200" s="234"/>
      <c r="DA200" s="234"/>
      <c r="DB200" s="234"/>
      <c r="DC200" s="234"/>
      <c r="DD200" s="234"/>
      <c r="DE200" s="234"/>
      <c r="DF200" s="234"/>
      <c r="DG200" s="234"/>
      <c r="DH200" s="234"/>
      <c r="DI200" s="234"/>
      <c r="DJ200" s="234"/>
      <c r="DK200" s="234"/>
      <c r="DL200" s="234"/>
      <c r="DM200" s="234"/>
      <c r="DN200" s="234"/>
      <c r="DO200" s="234"/>
      <c r="DP200" s="234"/>
      <c r="DQ200" s="234"/>
      <c r="DR200" s="234"/>
      <c r="DS200" s="234"/>
      <c r="DT200" s="234"/>
      <c r="DU200" s="234"/>
      <c r="DV200" s="234"/>
      <c r="DW200" s="234"/>
      <c r="DX200" s="234"/>
      <c r="DY200" s="234"/>
      <c r="DZ200" s="234"/>
      <c r="EA200" s="234"/>
      <c r="EB200" s="234"/>
      <c r="EC200" s="234"/>
      <c r="ED200" s="234"/>
      <c r="EE200" s="234"/>
      <c r="EF200" s="234"/>
      <c r="EG200" s="234"/>
      <c r="EH200" s="234"/>
      <c r="EI200" s="234"/>
      <c r="EJ200" s="234"/>
      <c r="EK200" s="234"/>
      <c r="EL200" s="234"/>
      <c r="EM200" s="234"/>
      <c r="EN200" s="234"/>
      <c r="EO200" s="234"/>
      <c r="EP200" s="234"/>
      <c r="EQ200" s="234"/>
      <c r="ER200" s="234"/>
      <c r="ES200" s="234"/>
      <c r="ET200" s="234"/>
      <c r="EU200" s="234"/>
      <c r="EV200" s="234"/>
      <c r="EW200" s="234"/>
      <c r="EX200" s="234"/>
      <c r="EY200" s="234"/>
      <c r="EZ200" s="234"/>
      <c r="FA200" s="234"/>
      <c r="FB200" s="234"/>
      <c r="FC200" s="234"/>
      <c r="FD200" s="234"/>
      <c r="FE200" s="234"/>
      <c r="FF200" s="234"/>
      <c r="FG200" s="234"/>
      <c r="FH200" s="234"/>
      <c r="FI200" s="234"/>
      <c r="FJ200" s="234"/>
      <c r="FK200" s="234"/>
      <c r="FL200" s="234"/>
      <c r="FM200" s="234"/>
      <c r="FN200" s="234"/>
      <c r="FO200" s="234"/>
      <c r="FP200" s="234"/>
      <c r="FQ200" s="234"/>
      <c r="FR200" s="234"/>
      <c r="FS200" s="234"/>
      <c r="FT200" s="234"/>
      <c r="FU200" s="234"/>
      <c r="FV200" s="234"/>
      <c r="FW200" s="234"/>
      <c r="FX200" s="234"/>
      <c r="FY200" s="234"/>
      <c r="FZ200" s="234"/>
      <c r="GA200" s="234"/>
      <c r="GB200" s="234"/>
      <c r="GC200" s="234"/>
      <c r="GD200" s="234"/>
      <c r="GE200" s="234"/>
      <c r="GF200" s="234"/>
      <c r="GG200" s="234"/>
      <c r="GH200" s="234"/>
      <c r="GI200" s="234"/>
      <c r="GJ200" s="234"/>
      <c r="GK200" s="234"/>
      <c r="GL200" s="234"/>
      <c r="GM200" s="234"/>
      <c r="GN200" s="234"/>
      <c r="GO200" s="234"/>
    </row>
    <row r="201" s="190" customFormat="1" ht="36" spans="1:197">
      <c r="A201" s="206" t="s">
        <v>14</v>
      </c>
      <c r="B201" s="98" t="s">
        <v>29</v>
      </c>
      <c r="C201" s="33" t="s">
        <v>30</v>
      </c>
      <c r="D201" s="149"/>
      <c r="E201" s="31" t="s">
        <v>848</v>
      </c>
      <c r="F201" s="99" t="s">
        <v>849</v>
      </c>
      <c r="G201" s="98" t="s">
        <v>253</v>
      </c>
      <c r="H201" s="206" t="s">
        <v>550</v>
      </c>
      <c r="I201" s="131">
        <v>60</v>
      </c>
      <c r="J201" s="149"/>
      <c r="K201" s="131">
        <v>60</v>
      </c>
      <c r="L201" s="149"/>
      <c r="M201" s="206" t="s">
        <v>140</v>
      </c>
      <c r="N201" s="206">
        <v>9</v>
      </c>
      <c r="O201" s="98">
        <v>3</v>
      </c>
      <c r="P201" s="99" t="s">
        <v>850</v>
      </c>
      <c r="Q201" s="110" t="s">
        <v>816</v>
      </c>
      <c r="R201" s="110" t="s">
        <v>160</v>
      </c>
      <c r="S201" s="47"/>
      <c r="T201" s="234"/>
      <c r="U201" s="234"/>
      <c r="V201" s="234"/>
      <c r="W201" s="234"/>
      <c r="X201" s="234"/>
      <c r="Y201" s="234"/>
      <c r="Z201" s="234"/>
      <c r="AA201" s="234"/>
      <c r="AB201" s="234"/>
      <c r="AC201" s="234"/>
      <c r="AD201" s="234"/>
      <c r="AE201" s="234"/>
      <c r="AF201" s="234"/>
      <c r="AG201" s="234"/>
      <c r="AH201" s="234"/>
      <c r="AI201" s="234"/>
      <c r="AJ201" s="234"/>
      <c r="AK201" s="234"/>
      <c r="AL201" s="234"/>
      <c r="AM201" s="234"/>
      <c r="AN201" s="234"/>
      <c r="AO201" s="234"/>
      <c r="AP201" s="234"/>
      <c r="AQ201" s="234"/>
      <c r="AR201" s="234"/>
      <c r="AS201" s="234"/>
      <c r="AT201" s="234"/>
      <c r="AU201" s="234"/>
      <c r="AV201" s="234"/>
      <c r="AW201" s="234"/>
      <c r="AX201" s="234"/>
      <c r="AY201" s="234"/>
      <c r="AZ201" s="234"/>
      <c r="BA201" s="234"/>
      <c r="BB201" s="234"/>
      <c r="BC201" s="234"/>
      <c r="BD201" s="234"/>
      <c r="BE201" s="234"/>
      <c r="BF201" s="234"/>
      <c r="BG201" s="234"/>
      <c r="BH201" s="234"/>
      <c r="BI201" s="234"/>
      <c r="BJ201" s="234"/>
      <c r="BK201" s="234"/>
      <c r="BL201" s="234"/>
      <c r="BM201" s="234"/>
      <c r="BN201" s="234"/>
      <c r="BO201" s="234"/>
      <c r="BP201" s="234"/>
      <c r="BQ201" s="234"/>
      <c r="BR201" s="234"/>
      <c r="BS201" s="234"/>
      <c r="BT201" s="234"/>
      <c r="BU201" s="234"/>
      <c r="BV201" s="234"/>
      <c r="BW201" s="234"/>
      <c r="BX201" s="234"/>
      <c r="BY201" s="234"/>
      <c r="BZ201" s="234"/>
      <c r="CA201" s="234"/>
      <c r="CB201" s="234"/>
      <c r="CC201" s="234"/>
      <c r="CD201" s="234"/>
      <c r="CE201" s="234"/>
      <c r="CF201" s="234"/>
      <c r="CG201" s="234"/>
      <c r="CH201" s="234"/>
      <c r="CI201" s="234"/>
      <c r="CJ201" s="234"/>
      <c r="CK201" s="234"/>
      <c r="CL201" s="234"/>
      <c r="CM201" s="234"/>
      <c r="CN201" s="234"/>
      <c r="CO201" s="234"/>
      <c r="CP201" s="234"/>
      <c r="CQ201" s="234"/>
      <c r="CR201" s="234"/>
      <c r="CS201" s="234"/>
      <c r="CT201" s="234"/>
      <c r="CU201" s="234"/>
      <c r="CV201" s="234"/>
      <c r="CW201" s="234"/>
      <c r="CX201" s="234"/>
      <c r="CY201" s="234"/>
      <c r="CZ201" s="234"/>
      <c r="DA201" s="234"/>
      <c r="DB201" s="234"/>
      <c r="DC201" s="234"/>
      <c r="DD201" s="234"/>
      <c r="DE201" s="234"/>
      <c r="DF201" s="234"/>
      <c r="DG201" s="234"/>
      <c r="DH201" s="234"/>
      <c r="DI201" s="234"/>
      <c r="DJ201" s="234"/>
      <c r="DK201" s="234"/>
      <c r="DL201" s="234"/>
      <c r="DM201" s="234"/>
      <c r="DN201" s="234"/>
      <c r="DO201" s="234"/>
      <c r="DP201" s="234"/>
      <c r="DQ201" s="234"/>
      <c r="DR201" s="234"/>
      <c r="DS201" s="234"/>
      <c r="DT201" s="234"/>
      <c r="DU201" s="234"/>
      <c r="DV201" s="234"/>
      <c r="DW201" s="234"/>
      <c r="DX201" s="234"/>
      <c r="DY201" s="234"/>
      <c r="DZ201" s="234"/>
      <c r="EA201" s="234"/>
      <c r="EB201" s="234"/>
      <c r="EC201" s="234"/>
      <c r="ED201" s="234"/>
      <c r="EE201" s="234"/>
      <c r="EF201" s="234"/>
      <c r="EG201" s="234"/>
      <c r="EH201" s="234"/>
      <c r="EI201" s="234"/>
      <c r="EJ201" s="234"/>
      <c r="EK201" s="234"/>
      <c r="EL201" s="234"/>
      <c r="EM201" s="234"/>
      <c r="EN201" s="234"/>
      <c r="EO201" s="234"/>
      <c r="EP201" s="234"/>
      <c r="EQ201" s="234"/>
      <c r="ER201" s="234"/>
      <c r="ES201" s="234"/>
      <c r="ET201" s="234"/>
      <c r="EU201" s="234"/>
      <c r="EV201" s="234"/>
      <c r="EW201" s="234"/>
      <c r="EX201" s="234"/>
      <c r="EY201" s="234"/>
      <c r="EZ201" s="234"/>
      <c r="FA201" s="234"/>
      <c r="FB201" s="234"/>
      <c r="FC201" s="234"/>
      <c r="FD201" s="234"/>
      <c r="FE201" s="234"/>
      <c r="FF201" s="234"/>
      <c r="FG201" s="234"/>
      <c r="FH201" s="234"/>
      <c r="FI201" s="234"/>
      <c r="FJ201" s="234"/>
      <c r="FK201" s="234"/>
      <c r="FL201" s="234"/>
      <c r="FM201" s="234"/>
      <c r="FN201" s="234"/>
      <c r="FO201" s="234"/>
      <c r="FP201" s="234"/>
      <c r="FQ201" s="234"/>
      <c r="FR201" s="234"/>
      <c r="FS201" s="234"/>
      <c r="FT201" s="234"/>
      <c r="FU201" s="234"/>
      <c r="FV201" s="234"/>
      <c r="FW201" s="234"/>
      <c r="FX201" s="234"/>
      <c r="FY201" s="234"/>
      <c r="FZ201" s="234"/>
      <c r="GA201" s="234"/>
      <c r="GB201" s="234"/>
      <c r="GC201" s="234"/>
      <c r="GD201" s="234"/>
      <c r="GE201" s="234"/>
      <c r="GF201" s="234"/>
      <c r="GG201" s="234"/>
      <c r="GH201" s="234"/>
      <c r="GI201" s="234"/>
      <c r="GJ201" s="234"/>
      <c r="GK201" s="234"/>
      <c r="GL201" s="234"/>
      <c r="GM201" s="234"/>
      <c r="GN201" s="234"/>
      <c r="GO201" s="234"/>
    </row>
    <row r="202" s="190" customFormat="1" ht="36" spans="1:197">
      <c r="A202" s="206" t="s">
        <v>14</v>
      </c>
      <c r="B202" s="98" t="s">
        <v>29</v>
      </c>
      <c r="C202" s="33" t="s">
        <v>30</v>
      </c>
      <c r="D202" s="149"/>
      <c r="E202" s="31" t="s">
        <v>851</v>
      </c>
      <c r="F202" s="99" t="s">
        <v>852</v>
      </c>
      <c r="G202" s="98" t="s">
        <v>220</v>
      </c>
      <c r="H202" s="206" t="s">
        <v>273</v>
      </c>
      <c r="I202" s="131">
        <v>98.89</v>
      </c>
      <c r="J202" s="149"/>
      <c r="K202" s="131">
        <v>98.89</v>
      </c>
      <c r="L202" s="149"/>
      <c r="M202" s="206" t="s">
        <v>140</v>
      </c>
      <c r="N202" s="206">
        <v>15</v>
      </c>
      <c r="O202" s="98">
        <v>13</v>
      </c>
      <c r="P202" s="99" t="s">
        <v>853</v>
      </c>
      <c r="Q202" s="110" t="s">
        <v>816</v>
      </c>
      <c r="R202" s="110" t="s">
        <v>160</v>
      </c>
      <c r="S202" s="47"/>
      <c r="T202" s="234"/>
      <c r="U202" s="234"/>
      <c r="V202" s="234"/>
      <c r="W202" s="234"/>
      <c r="X202" s="234"/>
      <c r="Y202" s="234"/>
      <c r="Z202" s="234"/>
      <c r="AA202" s="234"/>
      <c r="AB202" s="234"/>
      <c r="AC202" s="234"/>
      <c r="AD202" s="234"/>
      <c r="AE202" s="234"/>
      <c r="AF202" s="234"/>
      <c r="AG202" s="234"/>
      <c r="AH202" s="234"/>
      <c r="AI202" s="234"/>
      <c r="AJ202" s="234"/>
      <c r="AK202" s="234"/>
      <c r="AL202" s="234"/>
      <c r="AM202" s="234"/>
      <c r="AN202" s="234"/>
      <c r="AO202" s="234"/>
      <c r="AP202" s="234"/>
      <c r="AQ202" s="234"/>
      <c r="AR202" s="234"/>
      <c r="AS202" s="234"/>
      <c r="AT202" s="234"/>
      <c r="AU202" s="234"/>
      <c r="AV202" s="234"/>
      <c r="AW202" s="234"/>
      <c r="AX202" s="234"/>
      <c r="AY202" s="234"/>
      <c r="AZ202" s="234"/>
      <c r="BA202" s="234"/>
      <c r="BB202" s="234"/>
      <c r="BC202" s="234"/>
      <c r="BD202" s="234"/>
      <c r="BE202" s="234"/>
      <c r="BF202" s="234"/>
      <c r="BG202" s="234"/>
      <c r="BH202" s="234"/>
      <c r="BI202" s="234"/>
      <c r="BJ202" s="234"/>
      <c r="BK202" s="234"/>
      <c r="BL202" s="234"/>
      <c r="BM202" s="234"/>
      <c r="BN202" s="234"/>
      <c r="BO202" s="234"/>
      <c r="BP202" s="234"/>
      <c r="BQ202" s="234"/>
      <c r="BR202" s="234"/>
      <c r="BS202" s="234"/>
      <c r="BT202" s="234"/>
      <c r="BU202" s="234"/>
      <c r="BV202" s="234"/>
      <c r="BW202" s="234"/>
      <c r="BX202" s="234"/>
      <c r="BY202" s="234"/>
      <c r="BZ202" s="234"/>
      <c r="CA202" s="234"/>
      <c r="CB202" s="234"/>
      <c r="CC202" s="234"/>
      <c r="CD202" s="234"/>
      <c r="CE202" s="234"/>
      <c r="CF202" s="234"/>
      <c r="CG202" s="234"/>
      <c r="CH202" s="234"/>
      <c r="CI202" s="234"/>
      <c r="CJ202" s="234"/>
      <c r="CK202" s="234"/>
      <c r="CL202" s="234"/>
      <c r="CM202" s="234"/>
      <c r="CN202" s="234"/>
      <c r="CO202" s="234"/>
      <c r="CP202" s="234"/>
      <c r="CQ202" s="234"/>
      <c r="CR202" s="234"/>
      <c r="CS202" s="234"/>
      <c r="CT202" s="234"/>
      <c r="CU202" s="234"/>
      <c r="CV202" s="234"/>
      <c r="CW202" s="234"/>
      <c r="CX202" s="234"/>
      <c r="CY202" s="234"/>
      <c r="CZ202" s="234"/>
      <c r="DA202" s="234"/>
      <c r="DB202" s="234"/>
      <c r="DC202" s="234"/>
      <c r="DD202" s="234"/>
      <c r="DE202" s="234"/>
      <c r="DF202" s="234"/>
      <c r="DG202" s="234"/>
      <c r="DH202" s="234"/>
      <c r="DI202" s="234"/>
      <c r="DJ202" s="234"/>
      <c r="DK202" s="234"/>
      <c r="DL202" s="234"/>
      <c r="DM202" s="234"/>
      <c r="DN202" s="234"/>
      <c r="DO202" s="234"/>
      <c r="DP202" s="234"/>
      <c r="DQ202" s="234"/>
      <c r="DR202" s="234"/>
      <c r="DS202" s="234"/>
      <c r="DT202" s="234"/>
      <c r="DU202" s="234"/>
      <c r="DV202" s="234"/>
      <c r="DW202" s="234"/>
      <c r="DX202" s="234"/>
      <c r="DY202" s="234"/>
      <c r="DZ202" s="234"/>
      <c r="EA202" s="234"/>
      <c r="EB202" s="234"/>
      <c r="EC202" s="234"/>
      <c r="ED202" s="234"/>
      <c r="EE202" s="234"/>
      <c r="EF202" s="234"/>
      <c r="EG202" s="234"/>
      <c r="EH202" s="234"/>
      <c r="EI202" s="234"/>
      <c r="EJ202" s="234"/>
      <c r="EK202" s="234"/>
      <c r="EL202" s="234"/>
      <c r="EM202" s="234"/>
      <c r="EN202" s="234"/>
      <c r="EO202" s="234"/>
      <c r="EP202" s="234"/>
      <c r="EQ202" s="234"/>
      <c r="ER202" s="234"/>
      <c r="ES202" s="234"/>
      <c r="ET202" s="234"/>
      <c r="EU202" s="234"/>
      <c r="EV202" s="234"/>
      <c r="EW202" s="234"/>
      <c r="EX202" s="234"/>
      <c r="EY202" s="234"/>
      <c r="EZ202" s="234"/>
      <c r="FA202" s="234"/>
      <c r="FB202" s="234"/>
      <c r="FC202" s="234"/>
      <c r="FD202" s="234"/>
      <c r="FE202" s="234"/>
      <c r="FF202" s="234"/>
      <c r="FG202" s="234"/>
      <c r="FH202" s="234"/>
      <c r="FI202" s="234"/>
      <c r="FJ202" s="234"/>
      <c r="FK202" s="234"/>
      <c r="FL202" s="234"/>
      <c r="FM202" s="234"/>
      <c r="FN202" s="234"/>
      <c r="FO202" s="234"/>
      <c r="FP202" s="234"/>
      <c r="FQ202" s="234"/>
      <c r="FR202" s="234"/>
      <c r="FS202" s="234"/>
      <c r="FT202" s="234"/>
      <c r="FU202" s="234"/>
      <c r="FV202" s="234"/>
      <c r="FW202" s="234"/>
      <c r="FX202" s="234"/>
      <c r="FY202" s="234"/>
      <c r="FZ202" s="234"/>
      <c r="GA202" s="234"/>
      <c r="GB202" s="234"/>
      <c r="GC202" s="234"/>
      <c r="GD202" s="234"/>
      <c r="GE202" s="234"/>
      <c r="GF202" s="234"/>
      <c r="GG202" s="234"/>
      <c r="GH202" s="234"/>
      <c r="GI202" s="234"/>
      <c r="GJ202" s="234"/>
      <c r="GK202" s="234"/>
      <c r="GL202" s="234"/>
      <c r="GM202" s="234"/>
      <c r="GN202" s="234"/>
      <c r="GO202" s="234"/>
    </row>
    <row r="203" s="190" customFormat="1" ht="36" spans="1:197">
      <c r="A203" s="206" t="s">
        <v>14</v>
      </c>
      <c r="B203" s="98" t="s">
        <v>29</v>
      </c>
      <c r="C203" s="33" t="s">
        <v>30</v>
      </c>
      <c r="D203" s="149"/>
      <c r="E203" s="31" t="s">
        <v>854</v>
      </c>
      <c r="F203" s="99" t="s">
        <v>855</v>
      </c>
      <c r="G203" s="98" t="s">
        <v>220</v>
      </c>
      <c r="H203" s="206" t="s">
        <v>273</v>
      </c>
      <c r="I203" s="131">
        <v>109.47</v>
      </c>
      <c r="J203" s="149"/>
      <c r="K203" s="131">
        <v>109.47</v>
      </c>
      <c r="L203" s="149"/>
      <c r="M203" s="206" t="s">
        <v>140</v>
      </c>
      <c r="N203" s="206">
        <v>7</v>
      </c>
      <c r="O203" s="98">
        <v>5</v>
      </c>
      <c r="P203" s="99" t="s">
        <v>856</v>
      </c>
      <c r="Q203" s="110" t="s">
        <v>816</v>
      </c>
      <c r="R203" s="110" t="s">
        <v>160</v>
      </c>
      <c r="S203" s="47"/>
      <c r="T203" s="234"/>
      <c r="U203" s="234"/>
      <c r="V203" s="234"/>
      <c r="W203" s="234"/>
      <c r="X203" s="234"/>
      <c r="Y203" s="234"/>
      <c r="Z203" s="234"/>
      <c r="AA203" s="234"/>
      <c r="AB203" s="234"/>
      <c r="AC203" s="234"/>
      <c r="AD203" s="234"/>
      <c r="AE203" s="234"/>
      <c r="AF203" s="234"/>
      <c r="AG203" s="234"/>
      <c r="AH203" s="234"/>
      <c r="AI203" s="234"/>
      <c r="AJ203" s="234"/>
      <c r="AK203" s="234"/>
      <c r="AL203" s="234"/>
      <c r="AM203" s="234"/>
      <c r="AN203" s="234"/>
      <c r="AO203" s="234"/>
      <c r="AP203" s="234"/>
      <c r="AQ203" s="234"/>
      <c r="AR203" s="234"/>
      <c r="AS203" s="234"/>
      <c r="AT203" s="234"/>
      <c r="AU203" s="234"/>
      <c r="AV203" s="234"/>
      <c r="AW203" s="234"/>
      <c r="AX203" s="234"/>
      <c r="AY203" s="234"/>
      <c r="AZ203" s="234"/>
      <c r="BA203" s="234"/>
      <c r="BB203" s="234"/>
      <c r="BC203" s="234"/>
      <c r="BD203" s="234"/>
      <c r="BE203" s="234"/>
      <c r="BF203" s="234"/>
      <c r="BG203" s="234"/>
      <c r="BH203" s="234"/>
      <c r="BI203" s="234"/>
      <c r="BJ203" s="234"/>
      <c r="BK203" s="234"/>
      <c r="BL203" s="234"/>
      <c r="BM203" s="234"/>
      <c r="BN203" s="234"/>
      <c r="BO203" s="234"/>
      <c r="BP203" s="234"/>
      <c r="BQ203" s="234"/>
      <c r="BR203" s="234"/>
      <c r="BS203" s="234"/>
      <c r="BT203" s="234"/>
      <c r="BU203" s="234"/>
      <c r="BV203" s="234"/>
      <c r="BW203" s="234"/>
      <c r="BX203" s="234"/>
      <c r="BY203" s="234"/>
      <c r="BZ203" s="234"/>
      <c r="CA203" s="234"/>
      <c r="CB203" s="234"/>
      <c r="CC203" s="234"/>
      <c r="CD203" s="234"/>
      <c r="CE203" s="234"/>
      <c r="CF203" s="234"/>
      <c r="CG203" s="234"/>
      <c r="CH203" s="234"/>
      <c r="CI203" s="234"/>
      <c r="CJ203" s="234"/>
      <c r="CK203" s="234"/>
      <c r="CL203" s="234"/>
      <c r="CM203" s="234"/>
      <c r="CN203" s="234"/>
      <c r="CO203" s="234"/>
      <c r="CP203" s="234"/>
      <c r="CQ203" s="234"/>
      <c r="CR203" s="234"/>
      <c r="CS203" s="234"/>
      <c r="CT203" s="234"/>
      <c r="CU203" s="234"/>
      <c r="CV203" s="234"/>
      <c r="CW203" s="234"/>
      <c r="CX203" s="234"/>
      <c r="CY203" s="234"/>
      <c r="CZ203" s="234"/>
      <c r="DA203" s="234"/>
      <c r="DB203" s="234"/>
      <c r="DC203" s="234"/>
      <c r="DD203" s="234"/>
      <c r="DE203" s="234"/>
      <c r="DF203" s="234"/>
      <c r="DG203" s="234"/>
      <c r="DH203" s="234"/>
      <c r="DI203" s="234"/>
      <c r="DJ203" s="234"/>
      <c r="DK203" s="234"/>
      <c r="DL203" s="234"/>
      <c r="DM203" s="234"/>
      <c r="DN203" s="234"/>
      <c r="DO203" s="234"/>
      <c r="DP203" s="234"/>
      <c r="DQ203" s="234"/>
      <c r="DR203" s="234"/>
      <c r="DS203" s="234"/>
      <c r="DT203" s="234"/>
      <c r="DU203" s="234"/>
      <c r="DV203" s="234"/>
      <c r="DW203" s="234"/>
      <c r="DX203" s="234"/>
      <c r="DY203" s="234"/>
      <c r="DZ203" s="234"/>
      <c r="EA203" s="234"/>
      <c r="EB203" s="234"/>
      <c r="EC203" s="234"/>
      <c r="ED203" s="234"/>
      <c r="EE203" s="234"/>
      <c r="EF203" s="234"/>
      <c r="EG203" s="234"/>
      <c r="EH203" s="234"/>
      <c r="EI203" s="234"/>
      <c r="EJ203" s="234"/>
      <c r="EK203" s="234"/>
      <c r="EL203" s="234"/>
      <c r="EM203" s="234"/>
      <c r="EN203" s="234"/>
      <c r="EO203" s="234"/>
      <c r="EP203" s="234"/>
      <c r="EQ203" s="234"/>
      <c r="ER203" s="234"/>
      <c r="ES203" s="234"/>
      <c r="ET203" s="234"/>
      <c r="EU203" s="234"/>
      <c r="EV203" s="234"/>
      <c r="EW203" s="234"/>
      <c r="EX203" s="234"/>
      <c r="EY203" s="234"/>
      <c r="EZ203" s="234"/>
      <c r="FA203" s="234"/>
      <c r="FB203" s="234"/>
      <c r="FC203" s="234"/>
      <c r="FD203" s="234"/>
      <c r="FE203" s="234"/>
      <c r="FF203" s="234"/>
      <c r="FG203" s="234"/>
      <c r="FH203" s="234"/>
      <c r="FI203" s="234"/>
      <c r="FJ203" s="234"/>
      <c r="FK203" s="234"/>
      <c r="FL203" s="234"/>
      <c r="FM203" s="234"/>
      <c r="FN203" s="234"/>
      <c r="FO203" s="234"/>
      <c r="FP203" s="234"/>
      <c r="FQ203" s="234"/>
      <c r="FR203" s="234"/>
      <c r="FS203" s="234"/>
      <c r="FT203" s="234"/>
      <c r="FU203" s="234"/>
      <c r="FV203" s="234"/>
      <c r="FW203" s="234"/>
      <c r="FX203" s="234"/>
      <c r="FY203" s="234"/>
      <c r="FZ203" s="234"/>
      <c r="GA203" s="234"/>
      <c r="GB203" s="234"/>
      <c r="GC203" s="234"/>
      <c r="GD203" s="234"/>
      <c r="GE203" s="234"/>
      <c r="GF203" s="234"/>
      <c r="GG203" s="234"/>
      <c r="GH203" s="234"/>
      <c r="GI203" s="234"/>
      <c r="GJ203" s="234"/>
      <c r="GK203" s="234"/>
      <c r="GL203" s="234"/>
      <c r="GM203" s="234"/>
      <c r="GN203" s="234"/>
      <c r="GO203" s="234"/>
    </row>
    <row r="204" s="2" customFormat="1" ht="57" customHeight="1" spans="1:19">
      <c r="A204" s="206" t="s">
        <v>14</v>
      </c>
      <c r="B204" s="98" t="s">
        <v>29</v>
      </c>
      <c r="C204" s="33" t="s">
        <v>30</v>
      </c>
      <c r="D204" s="149"/>
      <c r="E204" s="31" t="s">
        <v>857</v>
      </c>
      <c r="F204" s="99" t="s">
        <v>858</v>
      </c>
      <c r="G204" s="98" t="s">
        <v>220</v>
      </c>
      <c r="H204" s="206" t="s">
        <v>273</v>
      </c>
      <c r="I204" s="131">
        <v>70.75</v>
      </c>
      <c r="J204" s="149"/>
      <c r="K204" s="131">
        <v>70.75</v>
      </c>
      <c r="L204" s="149"/>
      <c r="M204" s="206" t="s">
        <v>140</v>
      </c>
      <c r="N204" s="206">
        <v>9</v>
      </c>
      <c r="O204" s="98">
        <v>3</v>
      </c>
      <c r="P204" s="99" t="s">
        <v>859</v>
      </c>
      <c r="Q204" s="110" t="s">
        <v>816</v>
      </c>
      <c r="R204" s="110" t="s">
        <v>160</v>
      </c>
      <c r="S204" s="40"/>
    </row>
    <row r="205" s="2" customFormat="1" ht="57" customHeight="1" spans="1:19">
      <c r="A205" s="206" t="s">
        <v>14</v>
      </c>
      <c r="B205" s="98" t="s">
        <v>29</v>
      </c>
      <c r="C205" s="33" t="s">
        <v>30</v>
      </c>
      <c r="D205" s="149"/>
      <c r="E205" s="31" t="s">
        <v>860</v>
      </c>
      <c r="F205" s="99" t="s">
        <v>861</v>
      </c>
      <c r="G205" s="98" t="s">
        <v>377</v>
      </c>
      <c r="H205" s="206" t="s">
        <v>378</v>
      </c>
      <c r="I205" s="231">
        <v>82.64</v>
      </c>
      <c r="J205" s="149"/>
      <c r="K205" s="231">
        <v>82.64</v>
      </c>
      <c r="L205" s="149"/>
      <c r="M205" s="206" t="s">
        <v>140</v>
      </c>
      <c r="N205" s="206">
        <v>9</v>
      </c>
      <c r="O205" s="98">
        <v>4</v>
      </c>
      <c r="P205" s="99" t="s">
        <v>862</v>
      </c>
      <c r="Q205" s="110" t="s">
        <v>816</v>
      </c>
      <c r="R205" s="110" t="s">
        <v>160</v>
      </c>
      <c r="S205" s="40"/>
    </row>
    <row r="206" s="80" customFormat="1" ht="63" customHeight="1" spans="1:19">
      <c r="A206" s="206" t="s">
        <v>14</v>
      </c>
      <c r="B206" s="98" t="s">
        <v>29</v>
      </c>
      <c r="C206" s="33" t="s">
        <v>30</v>
      </c>
      <c r="D206" s="149"/>
      <c r="E206" s="31" t="s">
        <v>863</v>
      </c>
      <c r="F206" s="99" t="s">
        <v>864</v>
      </c>
      <c r="G206" s="98" t="s">
        <v>163</v>
      </c>
      <c r="H206" s="32" t="s">
        <v>249</v>
      </c>
      <c r="I206" s="231">
        <v>125.63</v>
      </c>
      <c r="J206" s="149"/>
      <c r="K206" s="231">
        <v>125.63</v>
      </c>
      <c r="L206" s="149"/>
      <c r="M206" s="206" t="s">
        <v>140</v>
      </c>
      <c r="N206" s="206">
        <v>9</v>
      </c>
      <c r="O206" s="98">
        <v>3</v>
      </c>
      <c r="P206" s="99" t="s">
        <v>865</v>
      </c>
      <c r="Q206" s="110" t="s">
        <v>816</v>
      </c>
      <c r="R206" s="110" t="s">
        <v>160</v>
      </c>
      <c r="S206" s="116"/>
    </row>
    <row r="207" s="80" customFormat="1" ht="63" customHeight="1" spans="1:19">
      <c r="A207" s="206" t="s">
        <v>14</v>
      </c>
      <c r="B207" s="98" t="s">
        <v>29</v>
      </c>
      <c r="C207" s="33" t="s">
        <v>30</v>
      </c>
      <c r="D207" s="149"/>
      <c r="E207" s="31" t="s">
        <v>866</v>
      </c>
      <c r="F207" s="99" t="s">
        <v>867</v>
      </c>
      <c r="G207" s="98" t="s">
        <v>163</v>
      </c>
      <c r="H207" s="32" t="s">
        <v>249</v>
      </c>
      <c r="I207" s="131">
        <v>94.55</v>
      </c>
      <c r="J207" s="149"/>
      <c r="K207" s="131">
        <v>94.55</v>
      </c>
      <c r="L207" s="149"/>
      <c r="M207" s="206" t="s">
        <v>140</v>
      </c>
      <c r="N207" s="206">
        <v>9</v>
      </c>
      <c r="O207" s="98">
        <v>3</v>
      </c>
      <c r="P207" s="99" t="s">
        <v>868</v>
      </c>
      <c r="Q207" s="110" t="s">
        <v>816</v>
      </c>
      <c r="R207" s="110" t="s">
        <v>160</v>
      </c>
      <c r="S207" s="116"/>
    </row>
    <row r="208" s="80" customFormat="1" ht="78" customHeight="1" spans="1:19">
      <c r="A208" s="206" t="s">
        <v>14</v>
      </c>
      <c r="B208" s="98" t="s">
        <v>29</v>
      </c>
      <c r="C208" s="33" t="s">
        <v>30</v>
      </c>
      <c r="D208" s="149"/>
      <c r="E208" s="31" t="s">
        <v>869</v>
      </c>
      <c r="F208" s="99" t="s">
        <v>870</v>
      </c>
      <c r="G208" s="98" t="s">
        <v>163</v>
      </c>
      <c r="H208" s="206" t="s">
        <v>871</v>
      </c>
      <c r="I208" s="231">
        <v>103.65</v>
      </c>
      <c r="J208" s="149"/>
      <c r="K208" s="231">
        <v>103.65</v>
      </c>
      <c r="L208" s="149"/>
      <c r="M208" s="206" t="s">
        <v>140</v>
      </c>
      <c r="N208" s="206">
        <v>14</v>
      </c>
      <c r="O208" s="98">
        <v>5</v>
      </c>
      <c r="P208" s="99" t="s">
        <v>872</v>
      </c>
      <c r="Q208" s="110" t="s">
        <v>816</v>
      </c>
      <c r="R208" s="110" t="s">
        <v>160</v>
      </c>
      <c r="S208" s="116"/>
    </row>
    <row r="209" s="80" customFormat="1" ht="78" customHeight="1" spans="1:19">
      <c r="A209" s="206" t="s">
        <v>14</v>
      </c>
      <c r="B209" s="98" t="s">
        <v>29</v>
      </c>
      <c r="C209" s="33" t="s">
        <v>30</v>
      </c>
      <c r="D209" s="149"/>
      <c r="E209" s="31" t="s">
        <v>873</v>
      </c>
      <c r="F209" s="99" t="s">
        <v>874</v>
      </c>
      <c r="G209" s="98" t="s">
        <v>163</v>
      </c>
      <c r="H209" s="206" t="s">
        <v>320</v>
      </c>
      <c r="I209" s="231">
        <v>56.68</v>
      </c>
      <c r="J209" s="149"/>
      <c r="K209" s="231">
        <v>56.68</v>
      </c>
      <c r="L209" s="149"/>
      <c r="M209" s="206" t="s">
        <v>140</v>
      </c>
      <c r="N209" s="206">
        <v>9</v>
      </c>
      <c r="O209" s="98">
        <v>4</v>
      </c>
      <c r="P209" s="99" t="s">
        <v>875</v>
      </c>
      <c r="Q209" s="110" t="s">
        <v>816</v>
      </c>
      <c r="R209" s="110" t="s">
        <v>160</v>
      </c>
      <c r="S209" s="116"/>
    </row>
    <row r="210" s="80" customFormat="1" ht="78" customHeight="1" spans="1:19">
      <c r="A210" s="206" t="s">
        <v>14</v>
      </c>
      <c r="B210" s="98" t="s">
        <v>29</v>
      </c>
      <c r="C210" s="33" t="s">
        <v>30</v>
      </c>
      <c r="D210" s="149"/>
      <c r="E210" s="31" t="s">
        <v>876</v>
      </c>
      <c r="F210" s="99" t="s">
        <v>877</v>
      </c>
      <c r="G210" s="98" t="s">
        <v>163</v>
      </c>
      <c r="H210" s="206" t="s">
        <v>245</v>
      </c>
      <c r="I210" s="231">
        <v>92.65</v>
      </c>
      <c r="J210" s="149"/>
      <c r="K210" s="231">
        <v>92.65</v>
      </c>
      <c r="L210" s="149"/>
      <c r="M210" s="206" t="s">
        <v>140</v>
      </c>
      <c r="N210" s="206">
        <v>9</v>
      </c>
      <c r="O210" s="98">
        <v>3</v>
      </c>
      <c r="P210" s="99" t="s">
        <v>878</v>
      </c>
      <c r="Q210" s="110" t="s">
        <v>816</v>
      </c>
      <c r="R210" s="110" t="s">
        <v>160</v>
      </c>
      <c r="S210" s="116"/>
    </row>
    <row r="211" s="80" customFormat="1" ht="63" customHeight="1" spans="1:19">
      <c r="A211" s="206" t="s">
        <v>14</v>
      </c>
      <c r="B211" s="98" t="s">
        <v>29</v>
      </c>
      <c r="C211" s="33" t="s">
        <v>30</v>
      </c>
      <c r="D211" s="149"/>
      <c r="E211" s="31" t="s">
        <v>879</v>
      </c>
      <c r="F211" s="99" t="s">
        <v>880</v>
      </c>
      <c r="G211" s="98" t="s">
        <v>163</v>
      </c>
      <c r="H211" s="206" t="s">
        <v>382</v>
      </c>
      <c r="I211" s="231">
        <v>35.82</v>
      </c>
      <c r="J211" s="149"/>
      <c r="K211" s="231">
        <v>35.82</v>
      </c>
      <c r="L211" s="149"/>
      <c r="M211" s="206" t="s">
        <v>140</v>
      </c>
      <c r="N211" s="206">
        <v>15</v>
      </c>
      <c r="O211" s="98">
        <v>12</v>
      </c>
      <c r="P211" s="99" t="s">
        <v>881</v>
      </c>
      <c r="Q211" s="110" t="s">
        <v>816</v>
      </c>
      <c r="R211" s="110" t="s">
        <v>160</v>
      </c>
      <c r="S211" s="116"/>
    </row>
    <row r="212" s="80" customFormat="1" ht="63" customHeight="1" spans="1:19">
      <c r="A212" s="206" t="s">
        <v>14</v>
      </c>
      <c r="B212" s="98" t="s">
        <v>29</v>
      </c>
      <c r="C212" s="33" t="s">
        <v>30</v>
      </c>
      <c r="D212" s="149"/>
      <c r="E212" s="31" t="s">
        <v>882</v>
      </c>
      <c r="F212" s="99" t="s">
        <v>883</v>
      </c>
      <c r="G212" s="98" t="s">
        <v>258</v>
      </c>
      <c r="H212" s="206" t="s">
        <v>884</v>
      </c>
      <c r="I212" s="231">
        <v>72.74</v>
      </c>
      <c r="J212" s="149"/>
      <c r="K212" s="231">
        <v>72.74</v>
      </c>
      <c r="L212" s="149"/>
      <c r="M212" s="206" t="s">
        <v>140</v>
      </c>
      <c r="N212" s="206">
        <v>14</v>
      </c>
      <c r="O212" s="98">
        <v>4</v>
      </c>
      <c r="P212" s="99" t="s">
        <v>885</v>
      </c>
      <c r="Q212" s="110" t="s">
        <v>816</v>
      </c>
      <c r="R212" s="110" t="s">
        <v>160</v>
      </c>
      <c r="S212" s="116"/>
    </row>
    <row r="213" s="4" customFormat="1" ht="74" customHeight="1" spans="1:19">
      <c r="A213" s="206" t="s">
        <v>14</v>
      </c>
      <c r="B213" s="98" t="s">
        <v>29</v>
      </c>
      <c r="C213" s="33" t="s">
        <v>30</v>
      </c>
      <c r="D213" s="149"/>
      <c r="E213" s="31" t="s">
        <v>886</v>
      </c>
      <c r="F213" s="99" t="s">
        <v>887</v>
      </c>
      <c r="G213" s="98" t="s">
        <v>258</v>
      </c>
      <c r="H213" s="206" t="s">
        <v>888</v>
      </c>
      <c r="I213" s="131">
        <v>39.97</v>
      </c>
      <c r="J213" s="149"/>
      <c r="K213" s="131">
        <v>39.97</v>
      </c>
      <c r="L213" s="149"/>
      <c r="M213" s="206" t="s">
        <v>140</v>
      </c>
      <c r="N213" s="206">
        <v>9</v>
      </c>
      <c r="O213" s="98">
        <v>3</v>
      </c>
      <c r="P213" s="99" t="s">
        <v>889</v>
      </c>
      <c r="Q213" s="110" t="s">
        <v>816</v>
      </c>
      <c r="R213" s="110" t="s">
        <v>160</v>
      </c>
      <c r="S213" s="77"/>
    </row>
    <row r="214" s="80" customFormat="1" ht="55" customHeight="1" spans="1:19">
      <c r="A214" s="206" t="s">
        <v>14</v>
      </c>
      <c r="B214" s="98" t="s">
        <v>29</v>
      </c>
      <c r="C214" s="33" t="s">
        <v>30</v>
      </c>
      <c r="D214" s="149"/>
      <c r="E214" s="31" t="s">
        <v>890</v>
      </c>
      <c r="F214" s="99" t="s">
        <v>891</v>
      </c>
      <c r="G214" s="98" t="s">
        <v>187</v>
      </c>
      <c r="H214" s="206" t="s">
        <v>892</v>
      </c>
      <c r="I214" s="131">
        <v>129.58</v>
      </c>
      <c r="J214" s="149"/>
      <c r="K214" s="131">
        <v>129.58</v>
      </c>
      <c r="L214" s="149"/>
      <c r="M214" s="206" t="s">
        <v>140</v>
      </c>
      <c r="N214" s="206">
        <v>9</v>
      </c>
      <c r="O214" s="98">
        <v>3</v>
      </c>
      <c r="P214" s="99" t="s">
        <v>893</v>
      </c>
      <c r="Q214" s="110" t="s">
        <v>816</v>
      </c>
      <c r="R214" s="110" t="s">
        <v>160</v>
      </c>
      <c r="S214" s="223"/>
    </row>
    <row r="215" s="80" customFormat="1" ht="63" customHeight="1" spans="1:19">
      <c r="A215" s="206" t="s">
        <v>14</v>
      </c>
      <c r="B215" s="98" t="s">
        <v>29</v>
      </c>
      <c r="C215" s="33" t="s">
        <v>30</v>
      </c>
      <c r="D215" s="149"/>
      <c r="E215" s="31" t="s">
        <v>894</v>
      </c>
      <c r="F215" s="99" t="s">
        <v>895</v>
      </c>
      <c r="G215" s="98" t="s">
        <v>187</v>
      </c>
      <c r="H215" s="206" t="s">
        <v>892</v>
      </c>
      <c r="I215" s="131">
        <v>63.74</v>
      </c>
      <c r="J215" s="149"/>
      <c r="K215" s="131">
        <v>63.74</v>
      </c>
      <c r="L215" s="149"/>
      <c r="M215" s="206" t="s">
        <v>140</v>
      </c>
      <c r="N215" s="206">
        <v>6</v>
      </c>
      <c r="O215" s="98">
        <v>11</v>
      </c>
      <c r="P215" s="99" t="s">
        <v>896</v>
      </c>
      <c r="Q215" s="110" t="s">
        <v>816</v>
      </c>
      <c r="R215" s="110" t="s">
        <v>160</v>
      </c>
      <c r="S215" s="116"/>
    </row>
    <row r="216" s="191" customFormat="1" ht="50" customHeight="1" spans="1:194">
      <c r="A216" s="206" t="s">
        <v>14</v>
      </c>
      <c r="B216" s="98" t="s">
        <v>29</v>
      </c>
      <c r="C216" s="33" t="s">
        <v>30</v>
      </c>
      <c r="D216" s="149"/>
      <c r="E216" s="31" t="s">
        <v>897</v>
      </c>
      <c r="F216" s="99" t="s">
        <v>898</v>
      </c>
      <c r="G216" s="98" t="s">
        <v>187</v>
      </c>
      <c r="H216" s="206" t="s">
        <v>520</v>
      </c>
      <c r="I216" s="131">
        <v>47.37</v>
      </c>
      <c r="J216" s="149"/>
      <c r="K216" s="131">
        <v>47.37</v>
      </c>
      <c r="L216" s="149"/>
      <c r="M216" s="206" t="s">
        <v>140</v>
      </c>
      <c r="N216" s="206">
        <v>5</v>
      </c>
      <c r="O216" s="98">
        <v>5</v>
      </c>
      <c r="P216" s="99" t="s">
        <v>899</v>
      </c>
      <c r="Q216" s="110" t="s">
        <v>816</v>
      </c>
      <c r="R216" s="110" t="s">
        <v>160</v>
      </c>
      <c r="S216" s="149"/>
      <c r="T216" s="82"/>
      <c r="U216" s="82"/>
      <c r="V216" s="82"/>
      <c r="W216" s="82"/>
      <c r="X216" s="82"/>
      <c r="Y216" s="82"/>
      <c r="Z216" s="82"/>
      <c r="AA216" s="82"/>
      <c r="AB216" s="82"/>
      <c r="AC216" s="82"/>
      <c r="AD216" s="82"/>
      <c r="AE216" s="82"/>
      <c r="AF216" s="82"/>
      <c r="AG216" s="82"/>
      <c r="AH216" s="82"/>
      <c r="AI216" s="82"/>
      <c r="AJ216" s="82"/>
      <c r="AK216" s="82"/>
      <c r="AL216" s="82"/>
      <c r="AM216" s="82"/>
      <c r="AN216" s="82"/>
      <c r="AO216" s="82"/>
      <c r="AP216" s="82"/>
      <c r="AQ216" s="82"/>
      <c r="AR216" s="82"/>
      <c r="AS216" s="82"/>
      <c r="AT216" s="82"/>
      <c r="AU216" s="82"/>
      <c r="AV216" s="82"/>
      <c r="AW216" s="82"/>
      <c r="AX216" s="82"/>
      <c r="AY216" s="82"/>
      <c r="AZ216" s="82"/>
      <c r="BA216" s="82"/>
      <c r="BB216" s="82"/>
      <c r="BC216" s="82"/>
      <c r="BD216" s="82"/>
      <c r="BE216" s="82"/>
      <c r="BF216" s="82"/>
      <c r="BG216" s="82"/>
      <c r="BH216" s="82"/>
      <c r="BI216" s="82"/>
      <c r="BJ216" s="82"/>
      <c r="BK216" s="82"/>
      <c r="BL216" s="82"/>
      <c r="BM216" s="82"/>
      <c r="BN216" s="82"/>
      <c r="BO216" s="82"/>
      <c r="BP216" s="82"/>
      <c r="BQ216" s="82"/>
      <c r="BR216" s="82"/>
      <c r="BS216" s="82"/>
      <c r="BT216" s="82"/>
      <c r="BU216" s="82"/>
      <c r="BV216" s="82"/>
      <c r="BW216" s="82"/>
      <c r="BX216" s="82"/>
      <c r="BY216" s="82"/>
      <c r="BZ216" s="82"/>
      <c r="CA216" s="82"/>
      <c r="CB216" s="82"/>
      <c r="CC216" s="82"/>
      <c r="CD216" s="82"/>
      <c r="CE216" s="82"/>
      <c r="CF216" s="82"/>
      <c r="CG216" s="82"/>
      <c r="CH216" s="82"/>
      <c r="CI216" s="82"/>
      <c r="CJ216" s="82"/>
      <c r="CK216" s="82"/>
      <c r="CL216" s="82"/>
      <c r="CM216" s="82"/>
      <c r="CN216" s="82"/>
      <c r="CO216" s="82"/>
      <c r="CP216" s="82"/>
      <c r="CQ216" s="82"/>
      <c r="CR216" s="82"/>
      <c r="CS216" s="82"/>
      <c r="CT216" s="82"/>
      <c r="CU216" s="82"/>
      <c r="CV216" s="82"/>
      <c r="CW216" s="82"/>
      <c r="CX216" s="82"/>
      <c r="CY216" s="82"/>
      <c r="CZ216" s="82"/>
      <c r="DA216" s="82"/>
      <c r="DB216" s="82"/>
      <c r="DC216" s="82"/>
      <c r="DD216" s="82"/>
      <c r="DE216" s="82"/>
      <c r="DF216" s="82"/>
      <c r="DG216" s="82"/>
      <c r="DH216" s="82"/>
      <c r="DI216" s="82"/>
      <c r="DJ216" s="82"/>
      <c r="DK216" s="82"/>
      <c r="DL216" s="82"/>
      <c r="DM216" s="82"/>
      <c r="DN216" s="82"/>
      <c r="DO216" s="82"/>
      <c r="DP216" s="82"/>
      <c r="DQ216" s="82"/>
      <c r="DR216" s="82"/>
      <c r="DS216" s="82"/>
      <c r="DT216" s="82"/>
      <c r="DU216" s="82"/>
      <c r="DV216" s="82"/>
      <c r="DW216" s="82"/>
      <c r="DX216" s="82"/>
      <c r="DY216" s="82"/>
      <c r="DZ216" s="82"/>
      <c r="EA216" s="82"/>
      <c r="EB216" s="82"/>
      <c r="EC216" s="82"/>
      <c r="ED216" s="82"/>
      <c r="EE216" s="82"/>
      <c r="EF216" s="82"/>
      <c r="EG216" s="82"/>
      <c r="EH216" s="82"/>
      <c r="EI216" s="82"/>
      <c r="EJ216" s="82"/>
      <c r="EK216" s="82"/>
      <c r="EL216" s="82"/>
      <c r="EM216" s="82"/>
      <c r="EN216" s="82"/>
      <c r="EO216" s="82"/>
      <c r="EP216" s="82"/>
      <c r="EQ216" s="82"/>
      <c r="ER216" s="82"/>
      <c r="ES216" s="82"/>
      <c r="ET216" s="82"/>
      <c r="EU216" s="82"/>
      <c r="EV216" s="82"/>
      <c r="EW216" s="82"/>
      <c r="EX216" s="82"/>
      <c r="EY216" s="82"/>
      <c r="EZ216" s="82"/>
      <c r="FA216" s="82"/>
      <c r="FB216" s="82"/>
      <c r="FC216" s="82"/>
      <c r="FD216" s="82"/>
      <c r="FE216" s="82"/>
      <c r="FF216" s="82"/>
      <c r="FG216" s="82"/>
      <c r="FH216" s="82"/>
      <c r="FI216" s="82"/>
      <c r="FJ216" s="82"/>
      <c r="FK216" s="82"/>
      <c r="FL216" s="82"/>
      <c r="FM216" s="82"/>
      <c r="FN216" s="82"/>
      <c r="FO216" s="82"/>
      <c r="FP216" s="82"/>
      <c r="FQ216" s="82"/>
      <c r="FR216" s="82"/>
      <c r="FS216" s="82"/>
      <c r="FT216" s="82"/>
      <c r="FU216" s="82"/>
      <c r="FV216" s="82"/>
      <c r="FW216" s="82"/>
      <c r="FX216" s="82"/>
      <c r="FY216" s="82"/>
      <c r="FZ216" s="82"/>
      <c r="GA216" s="82"/>
      <c r="GB216" s="82"/>
      <c r="GC216" s="82"/>
      <c r="GD216" s="82"/>
      <c r="GE216" s="82"/>
      <c r="GF216" s="82"/>
      <c r="GG216" s="82"/>
      <c r="GH216" s="82"/>
      <c r="GI216" s="82"/>
      <c r="GJ216" s="82"/>
      <c r="GK216" s="82"/>
      <c r="GL216" s="82"/>
    </row>
    <row r="217" s="191" customFormat="1" ht="50" customHeight="1" spans="1:194">
      <c r="A217" s="206" t="s">
        <v>14</v>
      </c>
      <c r="B217" s="98" t="s">
        <v>29</v>
      </c>
      <c r="C217" s="33" t="s">
        <v>30</v>
      </c>
      <c r="D217" s="149"/>
      <c r="E217" s="31" t="s">
        <v>900</v>
      </c>
      <c r="F217" s="99" t="s">
        <v>901</v>
      </c>
      <c r="G217" s="98" t="s">
        <v>358</v>
      </c>
      <c r="H217" s="206" t="s">
        <v>902</v>
      </c>
      <c r="I217" s="131">
        <v>54.43</v>
      </c>
      <c r="J217" s="149"/>
      <c r="K217" s="131">
        <v>54.43</v>
      </c>
      <c r="L217" s="149"/>
      <c r="M217" s="206" t="s">
        <v>140</v>
      </c>
      <c r="N217" s="206">
        <v>9</v>
      </c>
      <c r="O217" s="98">
        <v>3</v>
      </c>
      <c r="P217" s="99" t="s">
        <v>903</v>
      </c>
      <c r="Q217" s="110" t="s">
        <v>816</v>
      </c>
      <c r="R217" s="110" t="s">
        <v>160</v>
      </c>
      <c r="S217" s="149"/>
      <c r="T217" s="82"/>
      <c r="U217" s="82"/>
      <c r="V217" s="82"/>
      <c r="W217" s="82"/>
      <c r="X217" s="82"/>
      <c r="Y217" s="82"/>
      <c r="Z217" s="82"/>
      <c r="AA217" s="82"/>
      <c r="AB217" s="82"/>
      <c r="AC217" s="82"/>
      <c r="AD217" s="82"/>
      <c r="AE217" s="82"/>
      <c r="AF217" s="82"/>
      <c r="AG217" s="82"/>
      <c r="AH217" s="82"/>
      <c r="AI217" s="82"/>
      <c r="AJ217" s="82"/>
      <c r="AK217" s="82"/>
      <c r="AL217" s="82"/>
      <c r="AM217" s="82"/>
      <c r="AN217" s="82"/>
      <c r="AO217" s="82"/>
      <c r="AP217" s="82"/>
      <c r="AQ217" s="82"/>
      <c r="AR217" s="82"/>
      <c r="AS217" s="82"/>
      <c r="AT217" s="82"/>
      <c r="AU217" s="82"/>
      <c r="AV217" s="82"/>
      <c r="AW217" s="82"/>
      <c r="AX217" s="82"/>
      <c r="AY217" s="82"/>
      <c r="AZ217" s="82"/>
      <c r="BA217" s="82"/>
      <c r="BB217" s="82"/>
      <c r="BC217" s="82"/>
      <c r="BD217" s="82"/>
      <c r="BE217" s="82"/>
      <c r="BF217" s="82"/>
      <c r="BG217" s="82"/>
      <c r="BH217" s="82"/>
      <c r="BI217" s="82"/>
      <c r="BJ217" s="82"/>
      <c r="BK217" s="82"/>
      <c r="BL217" s="82"/>
      <c r="BM217" s="82"/>
      <c r="BN217" s="82"/>
      <c r="BO217" s="82"/>
      <c r="BP217" s="82"/>
      <c r="BQ217" s="82"/>
      <c r="BR217" s="82"/>
      <c r="BS217" s="82"/>
      <c r="BT217" s="82"/>
      <c r="BU217" s="82"/>
      <c r="BV217" s="82"/>
      <c r="BW217" s="82"/>
      <c r="BX217" s="82"/>
      <c r="BY217" s="82"/>
      <c r="BZ217" s="82"/>
      <c r="CA217" s="82"/>
      <c r="CB217" s="82"/>
      <c r="CC217" s="82"/>
      <c r="CD217" s="82"/>
      <c r="CE217" s="82"/>
      <c r="CF217" s="82"/>
      <c r="CG217" s="82"/>
      <c r="CH217" s="82"/>
      <c r="CI217" s="82"/>
      <c r="CJ217" s="82"/>
      <c r="CK217" s="82"/>
      <c r="CL217" s="82"/>
      <c r="CM217" s="82"/>
      <c r="CN217" s="82"/>
      <c r="CO217" s="82"/>
      <c r="CP217" s="82"/>
      <c r="CQ217" s="82"/>
      <c r="CR217" s="82"/>
      <c r="CS217" s="82"/>
      <c r="CT217" s="82"/>
      <c r="CU217" s="82"/>
      <c r="CV217" s="82"/>
      <c r="CW217" s="82"/>
      <c r="CX217" s="82"/>
      <c r="CY217" s="82"/>
      <c r="CZ217" s="82"/>
      <c r="DA217" s="82"/>
      <c r="DB217" s="82"/>
      <c r="DC217" s="82"/>
      <c r="DD217" s="82"/>
      <c r="DE217" s="82"/>
      <c r="DF217" s="82"/>
      <c r="DG217" s="82"/>
      <c r="DH217" s="82"/>
      <c r="DI217" s="82"/>
      <c r="DJ217" s="82"/>
      <c r="DK217" s="82"/>
      <c r="DL217" s="82"/>
      <c r="DM217" s="82"/>
      <c r="DN217" s="82"/>
      <c r="DO217" s="82"/>
      <c r="DP217" s="82"/>
      <c r="DQ217" s="82"/>
      <c r="DR217" s="82"/>
      <c r="DS217" s="82"/>
      <c r="DT217" s="82"/>
      <c r="DU217" s="82"/>
      <c r="DV217" s="82"/>
      <c r="DW217" s="82"/>
      <c r="DX217" s="82"/>
      <c r="DY217" s="82"/>
      <c r="DZ217" s="82"/>
      <c r="EA217" s="82"/>
      <c r="EB217" s="82"/>
      <c r="EC217" s="82"/>
      <c r="ED217" s="82"/>
      <c r="EE217" s="82"/>
      <c r="EF217" s="82"/>
      <c r="EG217" s="82"/>
      <c r="EH217" s="82"/>
      <c r="EI217" s="82"/>
      <c r="EJ217" s="82"/>
      <c r="EK217" s="82"/>
      <c r="EL217" s="82"/>
      <c r="EM217" s="82"/>
      <c r="EN217" s="82"/>
      <c r="EO217" s="82"/>
      <c r="EP217" s="82"/>
      <c r="EQ217" s="82"/>
      <c r="ER217" s="82"/>
      <c r="ES217" s="82"/>
      <c r="ET217" s="82"/>
      <c r="EU217" s="82"/>
      <c r="EV217" s="82"/>
      <c r="EW217" s="82"/>
      <c r="EX217" s="82"/>
      <c r="EY217" s="82"/>
      <c r="EZ217" s="82"/>
      <c r="FA217" s="82"/>
      <c r="FB217" s="82"/>
      <c r="FC217" s="82"/>
      <c r="FD217" s="82"/>
      <c r="FE217" s="82"/>
      <c r="FF217" s="82"/>
      <c r="FG217" s="82"/>
      <c r="FH217" s="82"/>
      <c r="FI217" s="82"/>
      <c r="FJ217" s="82"/>
      <c r="FK217" s="82"/>
      <c r="FL217" s="82"/>
      <c r="FM217" s="82"/>
      <c r="FN217" s="82"/>
      <c r="FO217" s="82"/>
      <c r="FP217" s="82"/>
      <c r="FQ217" s="82"/>
      <c r="FR217" s="82"/>
      <c r="FS217" s="82"/>
      <c r="FT217" s="82"/>
      <c r="FU217" s="82"/>
      <c r="FV217" s="82"/>
      <c r="FW217" s="82"/>
      <c r="FX217" s="82"/>
      <c r="FY217" s="82"/>
      <c r="FZ217" s="82"/>
      <c r="GA217" s="82"/>
      <c r="GB217" s="82"/>
      <c r="GC217" s="82"/>
      <c r="GD217" s="82"/>
      <c r="GE217" s="82"/>
      <c r="GF217" s="82"/>
      <c r="GG217" s="82"/>
      <c r="GH217" s="82"/>
      <c r="GI217" s="82"/>
      <c r="GJ217" s="82"/>
      <c r="GK217" s="82"/>
      <c r="GL217" s="82"/>
    </row>
    <row r="218" s="191" customFormat="1" ht="50" customHeight="1" spans="1:194">
      <c r="A218" s="206" t="s">
        <v>14</v>
      </c>
      <c r="B218" s="98" t="s">
        <v>29</v>
      </c>
      <c r="C218" s="33" t="s">
        <v>30</v>
      </c>
      <c r="D218" s="149"/>
      <c r="E218" s="31" t="s">
        <v>904</v>
      </c>
      <c r="F218" s="99" t="s">
        <v>905</v>
      </c>
      <c r="G218" s="98" t="s">
        <v>187</v>
      </c>
      <c r="H218" s="206" t="s">
        <v>520</v>
      </c>
      <c r="I218" s="131">
        <v>47.79</v>
      </c>
      <c r="J218" s="149"/>
      <c r="K218" s="131">
        <v>47.79</v>
      </c>
      <c r="L218" s="149"/>
      <c r="M218" s="206" t="s">
        <v>140</v>
      </c>
      <c r="N218" s="206">
        <v>15</v>
      </c>
      <c r="O218" s="98">
        <v>6</v>
      </c>
      <c r="P218" s="99" t="s">
        <v>906</v>
      </c>
      <c r="Q218" s="110" t="s">
        <v>816</v>
      </c>
      <c r="R218" s="110" t="s">
        <v>160</v>
      </c>
      <c r="S218" s="149"/>
      <c r="T218" s="82"/>
      <c r="U218" s="82"/>
      <c r="V218" s="82"/>
      <c r="W218" s="82"/>
      <c r="X218" s="82"/>
      <c r="Y218" s="82"/>
      <c r="Z218" s="82"/>
      <c r="AA218" s="82"/>
      <c r="AB218" s="82"/>
      <c r="AC218" s="82"/>
      <c r="AD218" s="82"/>
      <c r="AE218" s="82"/>
      <c r="AF218" s="82"/>
      <c r="AG218" s="82"/>
      <c r="AH218" s="82"/>
      <c r="AI218" s="82"/>
      <c r="AJ218" s="82"/>
      <c r="AK218" s="82"/>
      <c r="AL218" s="82"/>
      <c r="AM218" s="82"/>
      <c r="AN218" s="82"/>
      <c r="AO218" s="82"/>
      <c r="AP218" s="82"/>
      <c r="AQ218" s="82"/>
      <c r="AR218" s="82"/>
      <c r="AS218" s="82"/>
      <c r="AT218" s="82"/>
      <c r="AU218" s="82"/>
      <c r="AV218" s="82"/>
      <c r="AW218" s="82"/>
      <c r="AX218" s="82"/>
      <c r="AY218" s="82"/>
      <c r="AZ218" s="82"/>
      <c r="BA218" s="82"/>
      <c r="BB218" s="82"/>
      <c r="BC218" s="82"/>
      <c r="BD218" s="82"/>
      <c r="BE218" s="82"/>
      <c r="BF218" s="82"/>
      <c r="BG218" s="82"/>
      <c r="BH218" s="82"/>
      <c r="BI218" s="82"/>
      <c r="BJ218" s="82"/>
      <c r="BK218" s="82"/>
      <c r="BL218" s="82"/>
      <c r="BM218" s="82"/>
      <c r="BN218" s="82"/>
      <c r="BO218" s="82"/>
      <c r="BP218" s="82"/>
      <c r="BQ218" s="82"/>
      <c r="BR218" s="82"/>
      <c r="BS218" s="82"/>
      <c r="BT218" s="82"/>
      <c r="BU218" s="82"/>
      <c r="BV218" s="82"/>
      <c r="BW218" s="82"/>
      <c r="BX218" s="82"/>
      <c r="BY218" s="82"/>
      <c r="BZ218" s="82"/>
      <c r="CA218" s="82"/>
      <c r="CB218" s="82"/>
      <c r="CC218" s="82"/>
      <c r="CD218" s="82"/>
      <c r="CE218" s="82"/>
      <c r="CF218" s="82"/>
      <c r="CG218" s="82"/>
      <c r="CH218" s="82"/>
      <c r="CI218" s="82"/>
      <c r="CJ218" s="82"/>
      <c r="CK218" s="82"/>
      <c r="CL218" s="82"/>
      <c r="CM218" s="82"/>
      <c r="CN218" s="82"/>
      <c r="CO218" s="82"/>
      <c r="CP218" s="82"/>
      <c r="CQ218" s="82"/>
      <c r="CR218" s="82"/>
      <c r="CS218" s="82"/>
      <c r="CT218" s="82"/>
      <c r="CU218" s="82"/>
      <c r="CV218" s="82"/>
      <c r="CW218" s="82"/>
      <c r="CX218" s="82"/>
      <c r="CY218" s="82"/>
      <c r="CZ218" s="82"/>
      <c r="DA218" s="82"/>
      <c r="DB218" s="82"/>
      <c r="DC218" s="82"/>
      <c r="DD218" s="82"/>
      <c r="DE218" s="82"/>
      <c r="DF218" s="82"/>
      <c r="DG218" s="82"/>
      <c r="DH218" s="82"/>
      <c r="DI218" s="82"/>
      <c r="DJ218" s="82"/>
      <c r="DK218" s="82"/>
      <c r="DL218" s="82"/>
      <c r="DM218" s="82"/>
      <c r="DN218" s="82"/>
      <c r="DO218" s="82"/>
      <c r="DP218" s="82"/>
      <c r="DQ218" s="82"/>
      <c r="DR218" s="82"/>
      <c r="DS218" s="82"/>
      <c r="DT218" s="82"/>
      <c r="DU218" s="82"/>
      <c r="DV218" s="82"/>
      <c r="DW218" s="82"/>
      <c r="DX218" s="82"/>
      <c r="DY218" s="82"/>
      <c r="DZ218" s="82"/>
      <c r="EA218" s="82"/>
      <c r="EB218" s="82"/>
      <c r="EC218" s="82"/>
      <c r="ED218" s="82"/>
      <c r="EE218" s="82"/>
      <c r="EF218" s="82"/>
      <c r="EG218" s="82"/>
      <c r="EH218" s="82"/>
      <c r="EI218" s="82"/>
      <c r="EJ218" s="82"/>
      <c r="EK218" s="82"/>
      <c r="EL218" s="82"/>
      <c r="EM218" s="82"/>
      <c r="EN218" s="82"/>
      <c r="EO218" s="82"/>
      <c r="EP218" s="82"/>
      <c r="EQ218" s="82"/>
      <c r="ER218" s="82"/>
      <c r="ES218" s="82"/>
      <c r="ET218" s="82"/>
      <c r="EU218" s="82"/>
      <c r="EV218" s="82"/>
      <c r="EW218" s="82"/>
      <c r="EX218" s="82"/>
      <c r="EY218" s="82"/>
      <c r="EZ218" s="82"/>
      <c r="FA218" s="82"/>
      <c r="FB218" s="82"/>
      <c r="FC218" s="82"/>
      <c r="FD218" s="82"/>
      <c r="FE218" s="82"/>
      <c r="FF218" s="82"/>
      <c r="FG218" s="82"/>
      <c r="FH218" s="82"/>
      <c r="FI218" s="82"/>
      <c r="FJ218" s="82"/>
      <c r="FK218" s="82"/>
      <c r="FL218" s="82"/>
      <c r="FM218" s="82"/>
      <c r="FN218" s="82"/>
      <c r="FO218" s="82"/>
      <c r="FP218" s="82"/>
      <c r="FQ218" s="82"/>
      <c r="FR218" s="82"/>
      <c r="FS218" s="82"/>
      <c r="FT218" s="82"/>
      <c r="FU218" s="82"/>
      <c r="FV218" s="82"/>
      <c r="FW218" s="82"/>
      <c r="FX218" s="82"/>
      <c r="FY218" s="82"/>
      <c r="FZ218" s="82"/>
      <c r="GA218" s="82"/>
      <c r="GB218" s="82"/>
      <c r="GC218" s="82"/>
      <c r="GD218" s="82"/>
      <c r="GE218" s="82"/>
      <c r="GF218" s="82"/>
      <c r="GG218" s="82"/>
      <c r="GH218" s="82"/>
      <c r="GI218" s="82"/>
      <c r="GJ218" s="82"/>
      <c r="GK218" s="82"/>
      <c r="GL218" s="82"/>
    </row>
    <row r="219" s="191" customFormat="1" ht="50" customHeight="1" spans="1:194">
      <c r="A219" s="206" t="s">
        <v>14</v>
      </c>
      <c r="B219" s="98" t="s">
        <v>29</v>
      </c>
      <c r="C219" s="33" t="s">
        <v>30</v>
      </c>
      <c r="D219" s="149"/>
      <c r="E219" s="31" t="s">
        <v>907</v>
      </c>
      <c r="F219" s="99" t="s">
        <v>908</v>
      </c>
      <c r="G219" s="98" t="s">
        <v>187</v>
      </c>
      <c r="H219" s="206" t="s">
        <v>188</v>
      </c>
      <c r="I219" s="231">
        <v>90.06</v>
      </c>
      <c r="J219" s="149"/>
      <c r="K219" s="231">
        <v>90.06</v>
      </c>
      <c r="L219" s="149"/>
      <c r="M219" s="206" t="s">
        <v>140</v>
      </c>
      <c r="N219" s="206">
        <v>9</v>
      </c>
      <c r="O219" s="98">
        <v>5</v>
      </c>
      <c r="P219" s="99" t="s">
        <v>909</v>
      </c>
      <c r="Q219" s="110" t="s">
        <v>816</v>
      </c>
      <c r="R219" s="110" t="s">
        <v>160</v>
      </c>
      <c r="S219" s="149"/>
      <c r="T219" s="82"/>
      <c r="U219" s="82"/>
      <c r="V219" s="82"/>
      <c r="W219" s="82"/>
      <c r="X219" s="82"/>
      <c r="Y219" s="82"/>
      <c r="Z219" s="82"/>
      <c r="AA219" s="82"/>
      <c r="AB219" s="82"/>
      <c r="AC219" s="82"/>
      <c r="AD219" s="82"/>
      <c r="AE219" s="82"/>
      <c r="AF219" s="82"/>
      <c r="AG219" s="82"/>
      <c r="AH219" s="82"/>
      <c r="AI219" s="82"/>
      <c r="AJ219" s="82"/>
      <c r="AK219" s="82"/>
      <c r="AL219" s="82"/>
      <c r="AM219" s="82"/>
      <c r="AN219" s="82"/>
      <c r="AO219" s="82"/>
      <c r="AP219" s="82"/>
      <c r="AQ219" s="82"/>
      <c r="AR219" s="82"/>
      <c r="AS219" s="82"/>
      <c r="AT219" s="82"/>
      <c r="AU219" s="82"/>
      <c r="AV219" s="82"/>
      <c r="AW219" s="82"/>
      <c r="AX219" s="82"/>
      <c r="AY219" s="82"/>
      <c r="AZ219" s="82"/>
      <c r="BA219" s="82"/>
      <c r="BB219" s="82"/>
      <c r="BC219" s="82"/>
      <c r="BD219" s="82"/>
      <c r="BE219" s="82"/>
      <c r="BF219" s="82"/>
      <c r="BG219" s="82"/>
      <c r="BH219" s="82"/>
      <c r="BI219" s="82"/>
      <c r="BJ219" s="82"/>
      <c r="BK219" s="82"/>
      <c r="BL219" s="82"/>
      <c r="BM219" s="82"/>
      <c r="BN219" s="82"/>
      <c r="BO219" s="82"/>
      <c r="BP219" s="82"/>
      <c r="BQ219" s="82"/>
      <c r="BR219" s="82"/>
      <c r="BS219" s="82"/>
      <c r="BT219" s="82"/>
      <c r="BU219" s="82"/>
      <c r="BV219" s="82"/>
      <c r="BW219" s="82"/>
      <c r="BX219" s="82"/>
      <c r="BY219" s="82"/>
      <c r="BZ219" s="82"/>
      <c r="CA219" s="82"/>
      <c r="CB219" s="82"/>
      <c r="CC219" s="82"/>
      <c r="CD219" s="82"/>
      <c r="CE219" s="82"/>
      <c r="CF219" s="82"/>
      <c r="CG219" s="82"/>
      <c r="CH219" s="82"/>
      <c r="CI219" s="82"/>
      <c r="CJ219" s="82"/>
      <c r="CK219" s="82"/>
      <c r="CL219" s="82"/>
      <c r="CM219" s="82"/>
      <c r="CN219" s="82"/>
      <c r="CO219" s="82"/>
      <c r="CP219" s="82"/>
      <c r="CQ219" s="82"/>
      <c r="CR219" s="82"/>
      <c r="CS219" s="82"/>
      <c r="CT219" s="82"/>
      <c r="CU219" s="82"/>
      <c r="CV219" s="82"/>
      <c r="CW219" s="82"/>
      <c r="CX219" s="82"/>
      <c r="CY219" s="82"/>
      <c r="CZ219" s="82"/>
      <c r="DA219" s="82"/>
      <c r="DB219" s="82"/>
      <c r="DC219" s="82"/>
      <c r="DD219" s="82"/>
      <c r="DE219" s="82"/>
      <c r="DF219" s="82"/>
      <c r="DG219" s="82"/>
      <c r="DH219" s="82"/>
      <c r="DI219" s="82"/>
      <c r="DJ219" s="82"/>
      <c r="DK219" s="82"/>
      <c r="DL219" s="82"/>
      <c r="DM219" s="82"/>
      <c r="DN219" s="82"/>
      <c r="DO219" s="82"/>
      <c r="DP219" s="82"/>
      <c r="DQ219" s="82"/>
      <c r="DR219" s="82"/>
      <c r="DS219" s="82"/>
      <c r="DT219" s="82"/>
      <c r="DU219" s="82"/>
      <c r="DV219" s="82"/>
      <c r="DW219" s="82"/>
      <c r="DX219" s="82"/>
      <c r="DY219" s="82"/>
      <c r="DZ219" s="82"/>
      <c r="EA219" s="82"/>
      <c r="EB219" s="82"/>
      <c r="EC219" s="82"/>
      <c r="ED219" s="82"/>
      <c r="EE219" s="82"/>
      <c r="EF219" s="82"/>
      <c r="EG219" s="82"/>
      <c r="EH219" s="82"/>
      <c r="EI219" s="82"/>
      <c r="EJ219" s="82"/>
      <c r="EK219" s="82"/>
      <c r="EL219" s="82"/>
      <c r="EM219" s="82"/>
      <c r="EN219" s="82"/>
      <c r="EO219" s="82"/>
      <c r="EP219" s="82"/>
      <c r="EQ219" s="82"/>
      <c r="ER219" s="82"/>
      <c r="ES219" s="82"/>
      <c r="ET219" s="82"/>
      <c r="EU219" s="82"/>
      <c r="EV219" s="82"/>
      <c r="EW219" s="82"/>
      <c r="EX219" s="82"/>
      <c r="EY219" s="82"/>
      <c r="EZ219" s="82"/>
      <c r="FA219" s="82"/>
      <c r="FB219" s="82"/>
      <c r="FC219" s="82"/>
      <c r="FD219" s="82"/>
      <c r="FE219" s="82"/>
      <c r="FF219" s="82"/>
      <c r="FG219" s="82"/>
      <c r="FH219" s="82"/>
      <c r="FI219" s="82"/>
      <c r="FJ219" s="82"/>
      <c r="FK219" s="82"/>
      <c r="FL219" s="82"/>
      <c r="FM219" s="82"/>
      <c r="FN219" s="82"/>
      <c r="FO219" s="82"/>
      <c r="FP219" s="82"/>
      <c r="FQ219" s="82"/>
      <c r="FR219" s="82"/>
      <c r="FS219" s="82"/>
      <c r="FT219" s="82"/>
      <c r="FU219" s="82"/>
      <c r="FV219" s="82"/>
      <c r="FW219" s="82"/>
      <c r="FX219" s="82"/>
      <c r="FY219" s="82"/>
      <c r="FZ219" s="82"/>
      <c r="GA219" s="82"/>
      <c r="GB219" s="82"/>
      <c r="GC219" s="82"/>
      <c r="GD219" s="82"/>
      <c r="GE219" s="82"/>
      <c r="GF219" s="82"/>
      <c r="GG219" s="82"/>
      <c r="GH219" s="82"/>
      <c r="GI219" s="82"/>
      <c r="GJ219" s="82"/>
      <c r="GK219" s="82"/>
      <c r="GL219" s="82"/>
    </row>
    <row r="220" s="191" customFormat="1" ht="50" customHeight="1" spans="1:194">
      <c r="A220" s="206" t="s">
        <v>14</v>
      </c>
      <c r="B220" s="98" t="s">
        <v>29</v>
      </c>
      <c r="C220" s="33" t="s">
        <v>30</v>
      </c>
      <c r="D220" s="149"/>
      <c r="E220" s="31" t="s">
        <v>910</v>
      </c>
      <c r="F220" s="99" t="s">
        <v>911</v>
      </c>
      <c r="G220" s="98" t="s">
        <v>367</v>
      </c>
      <c r="H220" s="206" t="s">
        <v>912</v>
      </c>
      <c r="I220" s="231">
        <v>248.09</v>
      </c>
      <c r="J220" s="149"/>
      <c r="K220" s="231">
        <v>248.09</v>
      </c>
      <c r="L220" s="149"/>
      <c r="M220" s="206" t="s">
        <v>140</v>
      </c>
      <c r="N220" s="206">
        <v>9</v>
      </c>
      <c r="O220" s="98">
        <v>3</v>
      </c>
      <c r="P220" s="99" t="s">
        <v>913</v>
      </c>
      <c r="Q220" s="110" t="s">
        <v>816</v>
      </c>
      <c r="R220" s="110" t="s">
        <v>160</v>
      </c>
      <c r="S220" s="149"/>
      <c r="T220" s="82"/>
      <c r="U220" s="82"/>
      <c r="V220" s="82"/>
      <c r="W220" s="82"/>
      <c r="X220" s="82"/>
      <c r="Y220" s="82"/>
      <c r="Z220" s="82"/>
      <c r="AA220" s="82"/>
      <c r="AB220" s="82"/>
      <c r="AC220" s="82"/>
      <c r="AD220" s="82"/>
      <c r="AE220" s="82"/>
      <c r="AF220" s="82"/>
      <c r="AG220" s="82"/>
      <c r="AH220" s="82"/>
      <c r="AI220" s="82"/>
      <c r="AJ220" s="82"/>
      <c r="AK220" s="82"/>
      <c r="AL220" s="82"/>
      <c r="AM220" s="82"/>
      <c r="AN220" s="82"/>
      <c r="AO220" s="82"/>
      <c r="AP220" s="82"/>
      <c r="AQ220" s="82"/>
      <c r="AR220" s="82"/>
      <c r="AS220" s="82"/>
      <c r="AT220" s="82"/>
      <c r="AU220" s="82"/>
      <c r="AV220" s="82"/>
      <c r="AW220" s="82"/>
      <c r="AX220" s="82"/>
      <c r="AY220" s="82"/>
      <c r="AZ220" s="82"/>
      <c r="BA220" s="82"/>
      <c r="BB220" s="82"/>
      <c r="BC220" s="82"/>
      <c r="BD220" s="82"/>
      <c r="BE220" s="82"/>
      <c r="BF220" s="82"/>
      <c r="BG220" s="82"/>
      <c r="BH220" s="82"/>
      <c r="BI220" s="82"/>
      <c r="BJ220" s="82"/>
      <c r="BK220" s="82"/>
      <c r="BL220" s="82"/>
      <c r="BM220" s="82"/>
      <c r="BN220" s="82"/>
      <c r="BO220" s="82"/>
      <c r="BP220" s="82"/>
      <c r="BQ220" s="82"/>
      <c r="BR220" s="82"/>
      <c r="BS220" s="82"/>
      <c r="BT220" s="82"/>
      <c r="BU220" s="82"/>
      <c r="BV220" s="82"/>
      <c r="BW220" s="82"/>
      <c r="BX220" s="82"/>
      <c r="BY220" s="82"/>
      <c r="BZ220" s="82"/>
      <c r="CA220" s="82"/>
      <c r="CB220" s="82"/>
      <c r="CC220" s="82"/>
      <c r="CD220" s="82"/>
      <c r="CE220" s="82"/>
      <c r="CF220" s="82"/>
      <c r="CG220" s="82"/>
      <c r="CH220" s="82"/>
      <c r="CI220" s="82"/>
      <c r="CJ220" s="82"/>
      <c r="CK220" s="82"/>
      <c r="CL220" s="82"/>
      <c r="CM220" s="82"/>
      <c r="CN220" s="82"/>
      <c r="CO220" s="82"/>
      <c r="CP220" s="82"/>
      <c r="CQ220" s="82"/>
      <c r="CR220" s="82"/>
      <c r="CS220" s="82"/>
      <c r="CT220" s="82"/>
      <c r="CU220" s="82"/>
      <c r="CV220" s="82"/>
      <c r="CW220" s="82"/>
      <c r="CX220" s="82"/>
      <c r="CY220" s="82"/>
      <c r="CZ220" s="82"/>
      <c r="DA220" s="82"/>
      <c r="DB220" s="82"/>
      <c r="DC220" s="82"/>
      <c r="DD220" s="82"/>
      <c r="DE220" s="82"/>
      <c r="DF220" s="82"/>
      <c r="DG220" s="82"/>
      <c r="DH220" s="82"/>
      <c r="DI220" s="82"/>
      <c r="DJ220" s="82"/>
      <c r="DK220" s="82"/>
      <c r="DL220" s="82"/>
      <c r="DM220" s="82"/>
      <c r="DN220" s="82"/>
      <c r="DO220" s="82"/>
      <c r="DP220" s="82"/>
      <c r="DQ220" s="82"/>
      <c r="DR220" s="82"/>
      <c r="DS220" s="82"/>
      <c r="DT220" s="82"/>
      <c r="DU220" s="82"/>
      <c r="DV220" s="82"/>
      <c r="DW220" s="82"/>
      <c r="DX220" s="82"/>
      <c r="DY220" s="82"/>
      <c r="DZ220" s="82"/>
      <c r="EA220" s="82"/>
      <c r="EB220" s="82"/>
      <c r="EC220" s="82"/>
      <c r="ED220" s="82"/>
      <c r="EE220" s="82"/>
      <c r="EF220" s="82"/>
      <c r="EG220" s="82"/>
      <c r="EH220" s="82"/>
      <c r="EI220" s="82"/>
      <c r="EJ220" s="82"/>
      <c r="EK220" s="82"/>
      <c r="EL220" s="82"/>
      <c r="EM220" s="82"/>
      <c r="EN220" s="82"/>
      <c r="EO220" s="82"/>
      <c r="EP220" s="82"/>
      <c r="EQ220" s="82"/>
      <c r="ER220" s="82"/>
      <c r="ES220" s="82"/>
      <c r="ET220" s="82"/>
      <c r="EU220" s="82"/>
      <c r="EV220" s="82"/>
      <c r="EW220" s="82"/>
      <c r="EX220" s="82"/>
      <c r="EY220" s="82"/>
      <c r="EZ220" s="82"/>
      <c r="FA220" s="82"/>
      <c r="FB220" s="82"/>
      <c r="FC220" s="82"/>
      <c r="FD220" s="82"/>
      <c r="FE220" s="82"/>
      <c r="FF220" s="82"/>
      <c r="FG220" s="82"/>
      <c r="FH220" s="82"/>
      <c r="FI220" s="82"/>
      <c r="FJ220" s="82"/>
      <c r="FK220" s="82"/>
      <c r="FL220" s="82"/>
      <c r="FM220" s="82"/>
      <c r="FN220" s="82"/>
      <c r="FO220" s="82"/>
      <c r="FP220" s="82"/>
      <c r="FQ220" s="82"/>
      <c r="FR220" s="82"/>
      <c r="FS220" s="82"/>
      <c r="FT220" s="82"/>
      <c r="FU220" s="82"/>
      <c r="FV220" s="82"/>
      <c r="FW220" s="82"/>
      <c r="FX220" s="82"/>
      <c r="FY220" s="82"/>
      <c r="FZ220" s="82"/>
      <c r="GA220" s="82"/>
      <c r="GB220" s="82"/>
      <c r="GC220" s="82"/>
      <c r="GD220" s="82"/>
      <c r="GE220" s="82"/>
      <c r="GF220" s="82"/>
      <c r="GG220" s="82"/>
      <c r="GH220" s="82"/>
      <c r="GI220" s="82"/>
      <c r="GJ220" s="82"/>
      <c r="GK220" s="82"/>
      <c r="GL220" s="82"/>
    </row>
    <row r="221" s="191" customFormat="1" ht="50" customHeight="1" spans="1:194">
      <c r="A221" s="206" t="s">
        <v>14</v>
      </c>
      <c r="B221" s="98" t="s">
        <v>29</v>
      </c>
      <c r="C221" s="33" t="s">
        <v>30</v>
      </c>
      <c r="D221" s="149"/>
      <c r="E221" s="31" t="s">
        <v>914</v>
      </c>
      <c r="F221" s="99" t="s">
        <v>915</v>
      </c>
      <c r="G221" s="98" t="s">
        <v>599</v>
      </c>
      <c r="H221" s="206" t="s">
        <v>916</v>
      </c>
      <c r="I221" s="231">
        <v>86.32</v>
      </c>
      <c r="J221" s="149"/>
      <c r="K221" s="231">
        <v>86.32</v>
      </c>
      <c r="L221" s="149"/>
      <c r="M221" s="206" t="s">
        <v>140</v>
      </c>
      <c r="N221" s="206">
        <v>9</v>
      </c>
      <c r="O221" s="98">
        <v>3</v>
      </c>
      <c r="P221" s="99" t="s">
        <v>917</v>
      </c>
      <c r="Q221" s="110" t="s">
        <v>816</v>
      </c>
      <c r="R221" s="110" t="s">
        <v>160</v>
      </c>
      <c r="S221" s="149"/>
      <c r="T221" s="82"/>
      <c r="U221" s="82"/>
      <c r="V221" s="82"/>
      <c r="W221" s="82"/>
      <c r="X221" s="82"/>
      <c r="Y221" s="82"/>
      <c r="Z221" s="82"/>
      <c r="AA221" s="82"/>
      <c r="AB221" s="82"/>
      <c r="AC221" s="82"/>
      <c r="AD221" s="82"/>
      <c r="AE221" s="82"/>
      <c r="AF221" s="82"/>
      <c r="AG221" s="82"/>
      <c r="AH221" s="82"/>
      <c r="AI221" s="82"/>
      <c r="AJ221" s="82"/>
      <c r="AK221" s="82"/>
      <c r="AL221" s="82"/>
      <c r="AM221" s="82"/>
      <c r="AN221" s="82"/>
      <c r="AO221" s="82"/>
      <c r="AP221" s="82"/>
      <c r="AQ221" s="82"/>
      <c r="AR221" s="82"/>
      <c r="AS221" s="82"/>
      <c r="AT221" s="82"/>
      <c r="AU221" s="82"/>
      <c r="AV221" s="82"/>
      <c r="AW221" s="82"/>
      <c r="AX221" s="82"/>
      <c r="AY221" s="82"/>
      <c r="AZ221" s="82"/>
      <c r="BA221" s="82"/>
      <c r="BB221" s="82"/>
      <c r="BC221" s="82"/>
      <c r="BD221" s="82"/>
      <c r="BE221" s="82"/>
      <c r="BF221" s="82"/>
      <c r="BG221" s="82"/>
      <c r="BH221" s="82"/>
      <c r="BI221" s="82"/>
      <c r="BJ221" s="82"/>
      <c r="BK221" s="82"/>
      <c r="BL221" s="82"/>
      <c r="BM221" s="82"/>
      <c r="BN221" s="82"/>
      <c r="BO221" s="82"/>
      <c r="BP221" s="82"/>
      <c r="BQ221" s="82"/>
      <c r="BR221" s="82"/>
      <c r="BS221" s="82"/>
      <c r="BT221" s="82"/>
      <c r="BU221" s="82"/>
      <c r="BV221" s="82"/>
      <c r="BW221" s="82"/>
      <c r="BX221" s="82"/>
      <c r="BY221" s="82"/>
      <c r="BZ221" s="82"/>
      <c r="CA221" s="82"/>
      <c r="CB221" s="82"/>
      <c r="CC221" s="82"/>
      <c r="CD221" s="82"/>
      <c r="CE221" s="82"/>
      <c r="CF221" s="82"/>
      <c r="CG221" s="82"/>
      <c r="CH221" s="82"/>
      <c r="CI221" s="82"/>
      <c r="CJ221" s="82"/>
      <c r="CK221" s="82"/>
      <c r="CL221" s="82"/>
      <c r="CM221" s="82"/>
      <c r="CN221" s="82"/>
      <c r="CO221" s="82"/>
      <c r="CP221" s="82"/>
      <c r="CQ221" s="82"/>
      <c r="CR221" s="82"/>
      <c r="CS221" s="82"/>
      <c r="CT221" s="82"/>
      <c r="CU221" s="82"/>
      <c r="CV221" s="82"/>
      <c r="CW221" s="82"/>
      <c r="CX221" s="82"/>
      <c r="CY221" s="82"/>
      <c r="CZ221" s="82"/>
      <c r="DA221" s="82"/>
      <c r="DB221" s="82"/>
      <c r="DC221" s="82"/>
      <c r="DD221" s="82"/>
      <c r="DE221" s="82"/>
      <c r="DF221" s="82"/>
      <c r="DG221" s="82"/>
      <c r="DH221" s="82"/>
      <c r="DI221" s="82"/>
      <c r="DJ221" s="82"/>
      <c r="DK221" s="82"/>
      <c r="DL221" s="82"/>
      <c r="DM221" s="82"/>
      <c r="DN221" s="82"/>
      <c r="DO221" s="82"/>
      <c r="DP221" s="82"/>
      <c r="DQ221" s="82"/>
      <c r="DR221" s="82"/>
      <c r="DS221" s="82"/>
      <c r="DT221" s="82"/>
      <c r="DU221" s="82"/>
      <c r="DV221" s="82"/>
      <c r="DW221" s="82"/>
      <c r="DX221" s="82"/>
      <c r="DY221" s="82"/>
      <c r="DZ221" s="82"/>
      <c r="EA221" s="82"/>
      <c r="EB221" s="82"/>
      <c r="EC221" s="82"/>
      <c r="ED221" s="82"/>
      <c r="EE221" s="82"/>
      <c r="EF221" s="82"/>
      <c r="EG221" s="82"/>
      <c r="EH221" s="82"/>
      <c r="EI221" s="82"/>
      <c r="EJ221" s="82"/>
      <c r="EK221" s="82"/>
      <c r="EL221" s="82"/>
      <c r="EM221" s="82"/>
      <c r="EN221" s="82"/>
      <c r="EO221" s="82"/>
      <c r="EP221" s="82"/>
      <c r="EQ221" s="82"/>
      <c r="ER221" s="82"/>
      <c r="ES221" s="82"/>
      <c r="ET221" s="82"/>
      <c r="EU221" s="82"/>
      <c r="EV221" s="82"/>
      <c r="EW221" s="82"/>
      <c r="EX221" s="82"/>
      <c r="EY221" s="82"/>
      <c r="EZ221" s="82"/>
      <c r="FA221" s="82"/>
      <c r="FB221" s="82"/>
      <c r="FC221" s="82"/>
      <c r="FD221" s="82"/>
      <c r="FE221" s="82"/>
      <c r="FF221" s="82"/>
      <c r="FG221" s="82"/>
      <c r="FH221" s="82"/>
      <c r="FI221" s="82"/>
      <c r="FJ221" s="82"/>
      <c r="FK221" s="82"/>
      <c r="FL221" s="82"/>
      <c r="FM221" s="82"/>
      <c r="FN221" s="82"/>
      <c r="FO221" s="82"/>
      <c r="FP221" s="82"/>
      <c r="FQ221" s="82"/>
      <c r="FR221" s="82"/>
      <c r="FS221" s="82"/>
      <c r="FT221" s="82"/>
      <c r="FU221" s="82"/>
      <c r="FV221" s="82"/>
      <c r="FW221" s="82"/>
      <c r="FX221" s="82"/>
      <c r="FY221" s="82"/>
      <c r="FZ221" s="82"/>
      <c r="GA221" s="82"/>
      <c r="GB221" s="82"/>
      <c r="GC221" s="82"/>
      <c r="GD221" s="82"/>
      <c r="GE221" s="82"/>
      <c r="GF221" s="82"/>
      <c r="GG221" s="82"/>
      <c r="GH221" s="82"/>
      <c r="GI221" s="82"/>
      <c r="GJ221" s="82"/>
      <c r="GK221" s="82"/>
      <c r="GL221" s="82"/>
    </row>
    <row r="222" s="191" customFormat="1" ht="50" customHeight="1" spans="1:194">
      <c r="A222" s="206" t="s">
        <v>14</v>
      </c>
      <c r="B222" s="98" t="s">
        <v>29</v>
      </c>
      <c r="C222" s="33" t="s">
        <v>30</v>
      </c>
      <c r="D222" s="149"/>
      <c r="E222" s="31" t="s">
        <v>918</v>
      </c>
      <c r="F222" s="99" t="s">
        <v>919</v>
      </c>
      <c r="G222" s="98" t="s">
        <v>163</v>
      </c>
      <c r="H222" s="206" t="s">
        <v>920</v>
      </c>
      <c r="I222" s="231">
        <v>12</v>
      </c>
      <c r="J222" s="149"/>
      <c r="K222" s="231">
        <v>12</v>
      </c>
      <c r="L222" s="149"/>
      <c r="M222" s="206" t="s">
        <v>140</v>
      </c>
      <c r="N222" s="206">
        <v>15</v>
      </c>
      <c r="O222" s="98">
        <v>8</v>
      </c>
      <c r="P222" s="99" t="s">
        <v>921</v>
      </c>
      <c r="Q222" s="110" t="s">
        <v>816</v>
      </c>
      <c r="R222" s="110" t="s">
        <v>160</v>
      </c>
      <c r="S222" s="149"/>
      <c r="T222" s="82"/>
      <c r="U222" s="82"/>
      <c r="V222" s="82"/>
      <c r="W222" s="82"/>
      <c r="X222" s="82"/>
      <c r="Y222" s="82"/>
      <c r="Z222" s="82"/>
      <c r="AA222" s="82"/>
      <c r="AB222" s="82"/>
      <c r="AC222" s="82"/>
      <c r="AD222" s="82"/>
      <c r="AE222" s="82"/>
      <c r="AF222" s="82"/>
      <c r="AG222" s="82"/>
      <c r="AH222" s="82"/>
      <c r="AI222" s="82"/>
      <c r="AJ222" s="82"/>
      <c r="AK222" s="82"/>
      <c r="AL222" s="82"/>
      <c r="AM222" s="82"/>
      <c r="AN222" s="82"/>
      <c r="AO222" s="82"/>
      <c r="AP222" s="82"/>
      <c r="AQ222" s="82"/>
      <c r="AR222" s="82"/>
      <c r="AS222" s="82"/>
      <c r="AT222" s="82"/>
      <c r="AU222" s="82"/>
      <c r="AV222" s="82"/>
      <c r="AW222" s="82"/>
      <c r="AX222" s="82"/>
      <c r="AY222" s="82"/>
      <c r="AZ222" s="82"/>
      <c r="BA222" s="82"/>
      <c r="BB222" s="82"/>
      <c r="BC222" s="82"/>
      <c r="BD222" s="82"/>
      <c r="BE222" s="82"/>
      <c r="BF222" s="82"/>
      <c r="BG222" s="82"/>
      <c r="BH222" s="82"/>
      <c r="BI222" s="82"/>
      <c r="BJ222" s="82"/>
      <c r="BK222" s="82"/>
      <c r="BL222" s="82"/>
      <c r="BM222" s="82"/>
      <c r="BN222" s="82"/>
      <c r="BO222" s="82"/>
      <c r="BP222" s="82"/>
      <c r="BQ222" s="82"/>
      <c r="BR222" s="82"/>
      <c r="BS222" s="82"/>
      <c r="BT222" s="82"/>
      <c r="BU222" s="82"/>
      <c r="BV222" s="82"/>
      <c r="BW222" s="82"/>
      <c r="BX222" s="82"/>
      <c r="BY222" s="82"/>
      <c r="BZ222" s="82"/>
      <c r="CA222" s="82"/>
      <c r="CB222" s="82"/>
      <c r="CC222" s="82"/>
      <c r="CD222" s="82"/>
      <c r="CE222" s="82"/>
      <c r="CF222" s="82"/>
      <c r="CG222" s="82"/>
      <c r="CH222" s="82"/>
      <c r="CI222" s="82"/>
      <c r="CJ222" s="82"/>
      <c r="CK222" s="82"/>
      <c r="CL222" s="82"/>
      <c r="CM222" s="82"/>
      <c r="CN222" s="82"/>
      <c r="CO222" s="82"/>
      <c r="CP222" s="82"/>
      <c r="CQ222" s="82"/>
      <c r="CR222" s="82"/>
      <c r="CS222" s="82"/>
      <c r="CT222" s="82"/>
      <c r="CU222" s="82"/>
      <c r="CV222" s="82"/>
      <c r="CW222" s="82"/>
      <c r="CX222" s="82"/>
      <c r="CY222" s="82"/>
      <c r="CZ222" s="82"/>
      <c r="DA222" s="82"/>
      <c r="DB222" s="82"/>
      <c r="DC222" s="82"/>
      <c r="DD222" s="82"/>
      <c r="DE222" s="82"/>
      <c r="DF222" s="82"/>
      <c r="DG222" s="82"/>
      <c r="DH222" s="82"/>
      <c r="DI222" s="82"/>
      <c r="DJ222" s="82"/>
      <c r="DK222" s="82"/>
      <c r="DL222" s="82"/>
      <c r="DM222" s="82"/>
      <c r="DN222" s="82"/>
      <c r="DO222" s="82"/>
      <c r="DP222" s="82"/>
      <c r="DQ222" s="82"/>
      <c r="DR222" s="82"/>
      <c r="DS222" s="82"/>
      <c r="DT222" s="82"/>
      <c r="DU222" s="82"/>
      <c r="DV222" s="82"/>
      <c r="DW222" s="82"/>
      <c r="DX222" s="82"/>
      <c r="DY222" s="82"/>
      <c r="DZ222" s="82"/>
      <c r="EA222" s="82"/>
      <c r="EB222" s="82"/>
      <c r="EC222" s="82"/>
      <c r="ED222" s="82"/>
      <c r="EE222" s="82"/>
      <c r="EF222" s="82"/>
      <c r="EG222" s="82"/>
      <c r="EH222" s="82"/>
      <c r="EI222" s="82"/>
      <c r="EJ222" s="82"/>
      <c r="EK222" s="82"/>
      <c r="EL222" s="82"/>
      <c r="EM222" s="82"/>
      <c r="EN222" s="82"/>
      <c r="EO222" s="82"/>
      <c r="EP222" s="82"/>
      <c r="EQ222" s="82"/>
      <c r="ER222" s="82"/>
      <c r="ES222" s="82"/>
      <c r="ET222" s="82"/>
      <c r="EU222" s="82"/>
      <c r="EV222" s="82"/>
      <c r="EW222" s="82"/>
      <c r="EX222" s="82"/>
      <c r="EY222" s="82"/>
      <c r="EZ222" s="82"/>
      <c r="FA222" s="82"/>
      <c r="FB222" s="82"/>
      <c r="FC222" s="82"/>
      <c r="FD222" s="82"/>
      <c r="FE222" s="82"/>
      <c r="FF222" s="82"/>
      <c r="FG222" s="82"/>
      <c r="FH222" s="82"/>
      <c r="FI222" s="82"/>
      <c r="FJ222" s="82"/>
      <c r="FK222" s="82"/>
      <c r="FL222" s="82"/>
      <c r="FM222" s="82"/>
      <c r="FN222" s="82"/>
      <c r="FO222" s="82"/>
      <c r="FP222" s="82"/>
      <c r="FQ222" s="82"/>
      <c r="FR222" s="82"/>
      <c r="FS222" s="82"/>
      <c r="FT222" s="82"/>
      <c r="FU222" s="82"/>
      <c r="FV222" s="82"/>
      <c r="FW222" s="82"/>
      <c r="FX222" s="82"/>
      <c r="FY222" s="82"/>
      <c r="FZ222" s="82"/>
      <c r="GA222" s="82"/>
      <c r="GB222" s="82"/>
      <c r="GC222" s="82"/>
      <c r="GD222" s="82"/>
      <c r="GE222" s="82"/>
      <c r="GF222" s="82"/>
      <c r="GG222" s="82"/>
      <c r="GH222" s="82"/>
      <c r="GI222" s="82"/>
      <c r="GJ222" s="82"/>
      <c r="GK222" s="82"/>
      <c r="GL222" s="82"/>
    </row>
    <row r="223" s="191" customFormat="1" ht="50" customHeight="1" spans="1:194">
      <c r="A223" s="206" t="s">
        <v>14</v>
      </c>
      <c r="B223" s="98" t="s">
        <v>29</v>
      </c>
      <c r="C223" s="33" t="s">
        <v>30</v>
      </c>
      <c r="D223" s="149"/>
      <c r="E223" s="31" t="s">
        <v>922</v>
      </c>
      <c r="F223" s="99" t="s">
        <v>923</v>
      </c>
      <c r="G223" s="98" t="s">
        <v>524</v>
      </c>
      <c r="H223" s="206" t="s">
        <v>924</v>
      </c>
      <c r="I223" s="231">
        <v>62.38</v>
      </c>
      <c r="J223" s="149"/>
      <c r="K223" s="231">
        <v>62.38</v>
      </c>
      <c r="L223" s="149"/>
      <c r="M223" s="206" t="s">
        <v>140</v>
      </c>
      <c r="N223" s="206">
        <v>9</v>
      </c>
      <c r="O223" s="98">
        <v>3</v>
      </c>
      <c r="P223" s="99" t="s">
        <v>925</v>
      </c>
      <c r="Q223" s="110" t="s">
        <v>816</v>
      </c>
      <c r="R223" s="110" t="s">
        <v>160</v>
      </c>
      <c r="S223" s="149"/>
      <c r="T223" s="82"/>
      <c r="U223" s="82"/>
      <c r="V223" s="82"/>
      <c r="W223" s="82"/>
      <c r="X223" s="82"/>
      <c r="Y223" s="82"/>
      <c r="Z223" s="82"/>
      <c r="AA223" s="82"/>
      <c r="AB223" s="82"/>
      <c r="AC223" s="82"/>
      <c r="AD223" s="82"/>
      <c r="AE223" s="82"/>
      <c r="AF223" s="82"/>
      <c r="AG223" s="82"/>
      <c r="AH223" s="82"/>
      <c r="AI223" s="82"/>
      <c r="AJ223" s="82"/>
      <c r="AK223" s="82"/>
      <c r="AL223" s="82"/>
      <c r="AM223" s="82"/>
      <c r="AN223" s="82"/>
      <c r="AO223" s="82"/>
      <c r="AP223" s="82"/>
      <c r="AQ223" s="82"/>
      <c r="AR223" s="82"/>
      <c r="AS223" s="82"/>
      <c r="AT223" s="82"/>
      <c r="AU223" s="82"/>
      <c r="AV223" s="82"/>
      <c r="AW223" s="82"/>
      <c r="AX223" s="82"/>
      <c r="AY223" s="82"/>
      <c r="AZ223" s="82"/>
      <c r="BA223" s="82"/>
      <c r="BB223" s="82"/>
      <c r="BC223" s="82"/>
      <c r="BD223" s="82"/>
      <c r="BE223" s="82"/>
      <c r="BF223" s="82"/>
      <c r="BG223" s="82"/>
      <c r="BH223" s="82"/>
      <c r="BI223" s="82"/>
      <c r="BJ223" s="82"/>
      <c r="BK223" s="82"/>
      <c r="BL223" s="82"/>
      <c r="BM223" s="82"/>
      <c r="BN223" s="82"/>
      <c r="BO223" s="82"/>
      <c r="BP223" s="82"/>
      <c r="BQ223" s="82"/>
      <c r="BR223" s="82"/>
      <c r="BS223" s="82"/>
      <c r="BT223" s="82"/>
      <c r="BU223" s="82"/>
      <c r="BV223" s="82"/>
      <c r="BW223" s="82"/>
      <c r="BX223" s="82"/>
      <c r="BY223" s="82"/>
      <c r="BZ223" s="82"/>
      <c r="CA223" s="82"/>
      <c r="CB223" s="82"/>
      <c r="CC223" s="82"/>
      <c r="CD223" s="82"/>
      <c r="CE223" s="82"/>
      <c r="CF223" s="82"/>
      <c r="CG223" s="82"/>
      <c r="CH223" s="82"/>
      <c r="CI223" s="82"/>
      <c r="CJ223" s="82"/>
      <c r="CK223" s="82"/>
      <c r="CL223" s="82"/>
      <c r="CM223" s="82"/>
      <c r="CN223" s="82"/>
      <c r="CO223" s="82"/>
      <c r="CP223" s="82"/>
      <c r="CQ223" s="82"/>
      <c r="CR223" s="82"/>
      <c r="CS223" s="82"/>
      <c r="CT223" s="82"/>
      <c r="CU223" s="82"/>
      <c r="CV223" s="82"/>
      <c r="CW223" s="82"/>
      <c r="CX223" s="82"/>
      <c r="CY223" s="82"/>
      <c r="CZ223" s="82"/>
      <c r="DA223" s="82"/>
      <c r="DB223" s="82"/>
      <c r="DC223" s="82"/>
      <c r="DD223" s="82"/>
      <c r="DE223" s="82"/>
      <c r="DF223" s="82"/>
      <c r="DG223" s="82"/>
      <c r="DH223" s="82"/>
      <c r="DI223" s="82"/>
      <c r="DJ223" s="82"/>
      <c r="DK223" s="82"/>
      <c r="DL223" s="82"/>
      <c r="DM223" s="82"/>
      <c r="DN223" s="82"/>
      <c r="DO223" s="82"/>
      <c r="DP223" s="82"/>
      <c r="DQ223" s="82"/>
      <c r="DR223" s="82"/>
      <c r="DS223" s="82"/>
      <c r="DT223" s="82"/>
      <c r="DU223" s="82"/>
      <c r="DV223" s="82"/>
      <c r="DW223" s="82"/>
      <c r="DX223" s="82"/>
      <c r="DY223" s="82"/>
      <c r="DZ223" s="82"/>
      <c r="EA223" s="82"/>
      <c r="EB223" s="82"/>
      <c r="EC223" s="82"/>
      <c r="ED223" s="82"/>
      <c r="EE223" s="82"/>
      <c r="EF223" s="82"/>
      <c r="EG223" s="82"/>
      <c r="EH223" s="82"/>
      <c r="EI223" s="82"/>
      <c r="EJ223" s="82"/>
      <c r="EK223" s="82"/>
      <c r="EL223" s="82"/>
      <c r="EM223" s="82"/>
      <c r="EN223" s="82"/>
      <c r="EO223" s="82"/>
      <c r="EP223" s="82"/>
      <c r="EQ223" s="82"/>
      <c r="ER223" s="82"/>
      <c r="ES223" s="82"/>
      <c r="ET223" s="82"/>
      <c r="EU223" s="82"/>
      <c r="EV223" s="82"/>
      <c r="EW223" s="82"/>
      <c r="EX223" s="82"/>
      <c r="EY223" s="82"/>
      <c r="EZ223" s="82"/>
      <c r="FA223" s="82"/>
      <c r="FB223" s="82"/>
      <c r="FC223" s="82"/>
      <c r="FD223" s="82"/>
      <c r="FE223" s="82"/>
      <c r="FF223" s="82"/>
      <c r="FG223" s="82"/>
      <c r="FH223" s="82"/>
      <c r="FI223" s="82"/>
      <c r="FJ223" s="82"/>
      <c r="FK223" s="82"/>
      <c r="FL223" s="82"/>
      <c r="FM223" s="82"/>
      <c r="FN223" s="82"/>
      <c r="FO223" s="82"/>
      <c r="FP223" s="82"/>
      <c r="FQ223" s="82"/>
      <c r="FR223" s="82"/>
      <c r="FS223" s="82"/>
      <c r="FT223" s="82"/>
      <c r="FU223" s="82"/>
      <c r="FV223" s="82"/>
      <c r="FW223" s="82"/>
      <c r="FX223" s="82"/>
      <c r="FY223" s="82"/>
      <c r="FZ223" s="82"/>
      <c r="GA223" s="82"/>
      <c r="GB223" s="82"/>
      <c r="GC223" s="82"/>
      <c r="GD223" s="82"/>
      <c r="GE223" s="82"/>
      <c r="GF223" s="82"/>
      <c r="GG223" s="82"/>
      <c r="GH223" s="82"/>
      <c r="GI223" s="82"/>
      <c r="GJ223" s="82"/>
      <c r="GK223" s="82"/>
      <c r="GL223" s="82"/>
    </row>
    <row r="224" s="191" customFormat="1" ht="50" customHeight="1" spans="1:194">
      <c r="A224" s="206" t="s">
        <v>14</v>
      </c>
      <c r="B224" s="98" t="s">
        <v>29</v>
      </c>
      <c r="C224" s="33" t="s">
        <v>30</v>
      </c>
      <c r="D224" s="149"/>
      <c r="E224" s="31" t="s">
        <v>926</v>
      </c>
      <c r="F224" s="99" t="s">
        <v>927</v>
      </c>
      <c r="G224" s="98" t="s">
        <v>168</v>
      </c>
      <c r="H224" s="206" t="s">
        <v>499</v>
      </c>
      <c r="I224" s="231">
        <v>70</v>
      </c>
      <c r="J224" s="149"/>
      <c r="K224" s="231">
        <v>70</v>
      </c>
      <c r="L224" s="149"/>
      <c r="M224" s="206" t="s">
        <v>140</v>
      </c>
      <c r="N224" s="206">
        <v>7</v>
      </c>
      <c r="O224" s="98">
        <v>12</v>
      </c>
      <c r="P224" s="99" t="s">
        <v>928</v>
      </c>
      <c r="Q224" s="110" t="s">
        <v>816</v>
      </c>
      <c r="R224" s="110" t="s">
        <v>160</v>
      </c>
      <c r="S224" s="149"/>
      <c r="T224" s="82"/>
      <c r="U224" s="82"/>
      <c r="V224" s="82"/>
      <c r="W224" s="82"/>
      <c r="X224" s="82"/>
      <c r="Y224" s="82"/>
      <c r="Z224" s="82"/>
      <c r="AA224" s="82"/>
      <c r="AB224" s="82"/>
      <c r="AC224" s="82"/>
      <c r="AD224" s="82"/>
      <c r="AE224" s="82"/>
      <c r="AF224" s="82"/>
      <c r="AG224" s="82"/>
      <c r="AH224" s="82"/>
      <c r="AI224" s="82"/>
      <c r="AJ224" s="82"/>
      <c r="AK224" s="82"/>
      <c r="AL224" s="82"/>
      <c r="AM224" s="82"/>
      <c r="AN224" s="82"/>
      <c r="AO224" s="82"/>
      <c r="AP224" s="82"/>
      <c r="AQ224" s="82"/>
      <c r="AR224" s="82"/>
      <c r="AS224" s="82"/>
      <c r="AT224" s="82"/>
      <c r="AU224" s="82"/>
      <c r="AV224" s="82"/>
      <c r="AW224" s="82"/>
      <c r="AX224" s="82"/>
      <c r="AY224" s="82"/>
      <c r="AZ224" s="82"/>
      <c r="BA224" s="82"/>
      <c r="BB224" s="82"/>
      <c r="BC224" s="82"/>
      <c r="BD224" s="82"/>
      <c r="BE224" s="82"/>
      <c r="BF224" s="82"/>
      <c r="BG224" s="82"/>
      <c r="BH224" s="82"/>
      <c r="BI224" s="82"/>
      <c r="BJ224" s="82"/>
      <c r="BK224" s="82"/>
      <c r="BL224" s="82"/>
      <c r="BM224" s="82"/>
      <c r="BN224" s="82"/>
      <c r="BO224" s="82"/>
      <c r="BP224" s="82"/>
      <c r="BQ224" s="82"/>
      <c r="BR224" s="82"/>
      <c r="BS224" s="82"/>
      <c r="BT224" s="82"/>
      <c r="BU224" s="82"/>
      <c r="BV224" s="82"/>
      <c r="BW224" s="82"/>
      <c r="BX224" s="82"/>
      <c r="BY224" s="82"/>
      <c r="BZ224" s="82"/>
      <c r="CA224" s="82"/>
      <c r="CB224" s="82"/>
      <c r="CC224" s="82"/>
      <c r="CD224" s="82"/>
      <c r="CE224" s="82"/>
      <c r="CF224" s="82"/>
      <c r="CG224" s="82"/>
      <c r="CH224" s="82"/>
      <c r="CI224" s="82"/>
      <c r="CJ224" s="82"/>
      <c r="CK224" s="82"/>
      <c r="CL224" s="82"/>
      <c r="CM224" s="82"/>
      <c r="CN224" s="82"/>
      <c r="CO224" s="82"/>
      <c r="CP224" s="82"/>
      <c r="CQ224" s="82"/>
      <c r="CR224" s="82"/>
      <c r="CS224" s="82"/>
      <c r="CT224" s="82"/>
      <c r="CU224" s="82"/>
      <c r="CV224" s="82"/>
      <c r="CW224" s="82"/>
      <c r="CX224" s="82"/>
      <c r="CY224" s="82"/>
      <c r="CZ224" s="82"/>
      <c r="DA224" s="82"/>
      <c r="DB224" s="82"/>
      <c r="DC224" s="82"/>
      <c r="DD224" s="82"/>
      <c r="DE224" s="82"/>
      <c r="DF224" s="82"/>
      <c r="DG224" s="82"/>
      <c r="DH224" s="82"/>
      <c r="DI224" s="82"/>
      <c r="DJ224" s="82"/>
      <c r="DK224" s="82"/>
      <c r="DL224" s="82"/>
      <c r="DM224" s="82"/>
      <c r="DN224" s="82"/>
      <c r="DO224" s="82"/>
      <c r="DP224" s="82"/>
      <c r="DQ224" s="82"/>
      <c r="DR224" s="82"/>
      <c r="DS224" s="82"/>
      <c r="DT224" s="82"/>
      <c r="DU224" s="82"/>
      <c r="DV224" s="82"/>
      <c r="DW224" s="82"/>
      <c r="DX224" s="82"/>
      <c r="DY224" s="82"/>
      <c r="DZ224" s="82"/>
      <c r="EA224" s="82"/>
      <c r="EB224" s="82"/>
      <c r="EC224" s="82"/>
      <c r="ED224" s="82"/>
      <c r="EE224" s="82"/>
      <c r="EF224" s="82"/>
      <c r="EG224" s="82"/>
      <c r="EH224" s="82"/>
      <c r="EI224" s="82"/>
      <c r="EJ224" s="82"/>
      <c r="EK224" s="82"/>
      <c r="EL224" s="82"/>
      <c r="EM224" s="82"/>
      <c r="EN224" s="82"/>
      <c r="EO224" s="82"/>
      <c r="EP224" s="82"/>
      <c r="EQ224" s="82"/>
      <c r="ER224" s="82"/>
      <c r="ES224" s="82"/>
      <c r="ET224" s="82"/>
      <c r="EU224" s="82"/>
      <c r="EV224" s="82"/>
      <c r="EW224" s="82"/>
      <c r="EX224" s="82"/>
      <c r="EY224" s="82"/>
      <c r="EZ224" s="82"/>
      <c r="FA224" s="82"/>
      <c r="FB224" s="82"/>
      <c r="FC224" s="82"/>
      <c r="FD224" s="82"/>
      <c r="FE224" s="82"/>
      <c r="FF224" s="82"/>
      <c r="FG224" s="82"/>
      <c r="FH224" s="82"/>
      <c r="FI224" s="82"/>
      <c r="FJ224" s="82"/>
      <c r="FK224" s="82"/>
      <c r="FL224" s="82"/>
      <c r="FM224" s="82"/>
      <c r="FN224" s="82"/>
      <c r="FO224" s="82"/>
      <c r="FP224" s="82"/>
      <c r="FQ224" s="82"/>
      <c r="FR224" s="82"/>
      <c r="FS224" s="82"/>
      <c r="FT224" s="82"/>
      <c r="FU224" s="82"/>
      <c r="FV224" s="82"/>
      <c r="FW224" s="82"/>
      <c r="FX224" s="82"/>
      <c r="FY224" s="82"/>
      <c r="FZ224" s="82"/>
      <c r="GA224" s="82"/>
      <c r="GB224" s="82"/>
      <c r="GC224" s="82"/>
      <c r="GD224" s="82"/>
      <c r="GE224" s="82"/>
      <c r="GF224" s="82"/>
      <c r="GG224" s="82"/>
      <c r="GH224" s="82"/>
      <c r="GI224" s="82"/>
      <c r="GJ224" s="82"/>
      <c r="GK224" s="82"/>
      <c r="GL224" s="82"/>
    </row>
    <row r="225" s="191" customFormat="1" ht="50" customHeight="1" spans="1:194">
      <c r="A225" s="206" t="s">
        <v>14</v>
      </c>
      <c r="B225" s="98" t="s">
        <v>29</v>
      </c>
      <c r="C225" s="33" t="s">
        <v>30</v>
      </c>
      <c r="D225" s="149"/>
      <c r="E225" s="31" t="s">
        <v>929</v>
      </c>
      <c r="F225" s="99" t="s">
        <v>930</v>
      </c>
      <c r="G225" s="98" t="s">
        <v>201</v>
      </c>
      <c r="H225" s="206" t="s">
        <v>241</v>
      </c>
      <c r="I225" s="231">
        <v>61.65</v>
      </c>
      <c r="J225" s="149"/>
      <c r="K225" s="231">
        <v>61.65</v>
      </c>
      <c r="L225" s="149"/>
      <c r="M225" s="206" t="s">
        <v>140</v>
      </c>
      <c r="N225" s="206">
        <v>8</v>
      </c>
      <c r="O225" s="98">
        <v>5</v>
      </c>
      <c r="P225" s="99" t="s">
        <v>931</v>
      </c>
      <c r="Q225" s="110" t="s">
        <v>816</v>
      </c>
      <c r="R225" s="110" t="s">
        <v>160</v>
      </c>
      <c r="S225" s="149"/>
      <c r="T225" s="82"/>
      <c r="U225" s="82"/>
      <c r="V225" s="82"/>
      <c r="W225" s="82"/>
      <c r="X225" s="82"/>
      <c r="Y225" s="82"/>
      <c r="Z225" s="82"/>
      <c r="AA225" s="82"/>
      <c r="AB225" s="82"/>
      <c r="AC225" s="82"/>
      <c r="AD225" s="82"/>
      <c r="AE225" s="82"/>
      <c r="AF225" s="82"/>
      <c r="AG225" s="82"/>
      <c r="AH225" s="82"/>
      <c r="AI225" s="82"/>
      <c r="AJ225" s="82"/>
      <c r="AK225" s="82"/>
      <c r="AL225" s="82"/>
      <c r="AM225" s="82"/>
      <c r="AN225" s="82"/>
      <c r="AO225" s="82"/>
      <c r="AP225" s="82"/>
      <c r="AQ225" s="82"/>
      <c r="AR225" s="82"/>
      <c r="AS225" s="82"/>
      <c r="AT225" s="82"/>
      <c r="AU225" s="82"/>
      <c r="AV225" s="82"/>
      <c r="AW225" s="82"/>
      <c r="AX225" s="82"/>
      <c r="AY225" s="82"/>
      <c r="AZ225" s="82"/>
      <c r="BA225" s="82"/>
      <c r="BB225" s="82"/>
      <c r="BC225" s="82"/>
      <c r="BD225" s="82"/>
      <c r="BE225" s="82"/>
      <c r="BF225" s="82"/>
      <c r="BG225" s="82"/>
      <c r="BH225" s="82"/>
      <c r="BI225" s="82"/>
      <c r="BJ225" s="82"/>
      <c r="BK225" s="82"/>
      <c r="BL225" s="82"/>
      <c r="BM225" s="82"/>
      <c r="BN225" s="82"/>
      <c r="BO225" s="82"/>
      <c r="BP225" s="82"/>
      <c r="BQ225" s="82"/>
      <c r="BR225" s="82"/>
      <c r="BS225" s="82"/>
      <c r="BT225" s="82"/>
      <c r="BU225" s="82"/>
      <c r="BV225" s="82"/>
      <c r="BW225" s="82"/>
      <c r="BX225" s="82"/>
      <c r="BY225" s="82"/>
      <c r="BZ225" s="82"/>
      <c r="CA225" s="82"/>
      <c r="CB225" s="82"/>
      <c r="CC225" s="82"/>
      <c r="CD225" s="82"/>
      <c r="CE225" s="82"/>
      <c r="CF225" s="82"/>
      <c r="CG225" s="82"/>
      <c r="CH225" s="82"/>
      <c r="CI225" s="82"/>
      <c r="CJ225" s="82"/>
      <c r="CK225" s="82"/>
      <c r="CL225" s="82"/>
      <c r="CM225" s="82"/>
      <c r="CN225" s="82"/>
      <c r="CO225" s="82"/>
      <c r="CP225" s="82"/>
      <c r="CQ225" s="82"/>
      <c r="CR225" s="82"/>
      <c r="CS225" s="82"/>
      <c r="CT225" s="82"/>
      <c r="CU225" s="82"/>
      <c r="CV225" s="82"/>
      <c r="CW225" s="82"/>
      <c r="CX225" s="82"/>
      <c r="CY225" s="82"/>
      <c r="CZ225" s="82"/>
      <c r="DA225" s="82"/>
      <c r="DB225" s="82"/>
      <c r="DC225" s="82"/>
      <c r="DD225" s="82"/>
      <c r="DE225" s="82"/>
      <c r="DF225" s="82"/>
      <c r="DG225" s="82"/>
      <c r="DH225" s="82"/>
      <c r="DI225" s="82"/>
      <c r="DJ225" s="82"/>
      <c r="DK225" s="82"/>
      <c r="DL225" s="82"/>
      <c r="DM225" s="82"/>
      <c r="DN225" s="82"/>
      <c r="DO225" s="82"/>
      <c r="DP225" s="82"/>
      <c r="DQ225" s="82"/>
      <c r="DR225" s="82"/>
      <c r="DS225" s="82"/>
      <c r="DT225" s="82"/>
      <c r="DU225" s="82"/>
      <c r="DV225" s="82"/>
      <c r="DW225" s="82"/>
      <c r="DX225" s="82"/>
      <c r="DY225" s="82"/>
      <c r="DZ225" s="82"/>
      <c r="EA225" s="82"/>
      <c r="EB225" s="82"/>
      <c r="EC225" s="82"/>
      <c r="ED225" s="82"/>
      <c r="EE225" s="82"/>
      <c r="EF225" s="82"/>
      <c r="EG225" s="82"/>
      <c r="EH225" s="82"/>
      <c r="EI225" s="82"/>
      <c r="EJ225" s="82"/>
      <c r="EK225" s="82"/>
      <c r="EL225" s="82"/>
      <c r="EM225" s="82"/>
      <c r="EN225" s="82"/>
      <c r="EO225" s="82"/>
      <c r="EP225" s="82"/>
      <c r="EQ225" s="82"/>
      <c r="ER225" s="82"/>
      <c r="ES225" s="82"/>
      <c r="ET225" s="82"/>
      <c r="EU225" s="82"/>
      <c r="EV225" s="82"/>
      <c r="EW225" s="82"/>
      <c r="EX225" s="82"/>
      <c r="EY225" s="82"/>
      <c r="EZ225" s="82"/>
      <c r="FA225" s="82"/>
      <c r="FB225" s="82"/>
      <c r="FC225" s="82"/>
      <c r="FD225" s="82"/>
      <c r="FE225" s="82"/>
      <c r="FF225" s="82"/>
      <c r="FG225" s="82"/>
      <c r="FH225" s="82"/>
      <c r="FI225" s="82"/>
      <c r="FJ225" s="82"/>
      <c r="FK225" s="82"/>
      <c r="FL225" s="82"/>
      <c r="FM225" s="82"/>
      <c r="FN225" s="82"/>
      <c r="FO225" s="82"/>
      <c r="FP225" s="82"/>
      <c r="FQ225" s="82"/>
      <c r="FR225" s="82"/>
      <c r="FS225" s="82"/>
      <c r="FT225" s="82"/>
      <c r="FU225" s="82"/>
      <c r="FV225" s="82"/>
      <c r="FW225" s="82"/>
      <c r="FX225" s="82"/>
      <c r="FY225" s="82"/>
      <c r="FZ225" s="82"/>
      <c r="GA225" s="82"/>
      <c r="GB225" s="82"/>
      <c r="GC225" s="82"/>
      <c r="GD225" s="82"/>
      <c r="GE225" s="82"/>
      <c r="GF225" s="82"/>
      <c r="GG225" s="82"/>
      <c r="GH225" s="82"/>
      <c r="GI225" s="82"/>
      <c r="GJ225" s="82"/>
      <c r="GK225" s="82"/>
      <c r="GL225" s="82"/>
    </row>
    <row r="226" s="191" customFormat="1" ht="50" customHeight="1" spans="1:194">
      <c r="A226" s="206" t="s">
        <v>14</v>
      </c>
      <c r="B226" s="98" t="s">
        <v>29</v>
      </c>
      <c r="C226" s="33" t="s">
        <v>30</v>
      </c>
      <c r="D226" s="149"/>
      <c r="E226" s="31" t="s">
        <v>932</v>
      </c>
      <c r="F226" s="99" t="s">
        <v>933</v>
      </c>
      <c r="G226" s="98" t="s">
        <v>403</v>
      </c>
      <c r="H226" s="206" t="s">
        <v>934</v>
      </c>
      <c r="I226" s="231">
        <v>89.43</v>
      </c>
      <c r="J226" s="149"/>
      <c r="K226" s="231">
        <v>89.43</v>
      </c>
      <c r="L226" s="149"/>
      <c r="M226" s="206" t="s">
        <v>140</v>
      </c>
      <c r="N226" s="206">
        <v>9</v>
      </c>
      <c r="O226" s="98">
        <v>3</v>
      </c>
      <c r="P226" s="99" t="s">
        <v>925</v>
      </c>
      <c r="Q226" s="110" t="s">
        <v>816</v>
      </c>
      <c r="R226" s="110" t="s">
        <v>160</v>
      </c>
      <c r="S226" s="149"/>
      <c r="T226" s="82"/>
      <c r="U226" s="82"/>
      <c r="V226" s="82"/>
      <c r="W226" s="82"/>
      <c r="X226" s="82"/>
      <c r="Y226" s="82"/>
      <c r="Z226" s="82"/>
      <c r="AA226" s="82"/>
      <c r="AB226" s="82"/>
      <c r="AC226" s="82"/>
      <c r="AD226" s="82"/>
      <c r="AE226" s="82"/>
      <c r="AF226" s="82"/>
      <c r="AG226" s="82"/>
      <c r="AH226" s="82"/>
      <c r="AI226" s="82"/>
      <c r="AJ226" s="82"/>
      <c r="AK226" s="82"/>
      <c r="AL226" s="82"/>
      <c r="AM226" s="82"/>
      <c r="AN226" s="82"/>
      <c r="AO226" s="82"/>
      <c r="AP226" s="82"/>
      <c r="AQ226" s="82"/>
      <c r="AR226" s="82"/>
      <c r="AS226" s="82"/>
      <c r="AT226" s="82"/>
      <c r="AU226" s="82"/>
      <c r="AV226" s="82"/>
      <c r="AW226" s="82"/>
      <c r="AX226" s="82"/>
      <c r="AY226" s="82"/>
      <c r="AZ226" s="82"/>
      <c r="BA226" s="82"/>
      <c r="BB226" s="82"/>
      <c r="BC226" s="82"/>
      <c r="BD226" s="82"/>
      <c r="BE226" s="82"/>
      <c r="BF226" s="82"/>
      <c r="BG226" s="82"/>
      <c r="BH226" s="82"/>
      <c r="BI226" s="82"/>
      <c r="BJ226" s="82"/>
      <c r="BK226" s="82"/>
      <c r="BL226" s="82"/>
      <c r="BM226" s="82"/>
      <c r="BN226" s="82"/>
      <c r="BO226" s="82"/>
      <c r="BP226" s="82"/>
      <c r="BQ226" s="82"/>
      <c r="BR226" s="82"/>
      <c r="BS226" s="82"/>
      <c r="BT226" s="82"/>
      <c r="BU226" s="82"/>
      <c r="BV226" s="82"/>
      <c r="BW226" s="82"/>
      <c r="BX226" s="82"/>
      <c r="BY226" s="82"/>
      <c r="BZ226" s="82"/>
      <c r="CA226" s="82"/>
      <c r="CB226" s="82"/>
      <c r="CC226" s="82"/>
      <c r="CD226" s="82"/>
      <c r="CE226" s="82"/>
      <c r="CF226" s="82"/>
      <c r="CG226" s="82"/>
      <c r="CH226" s="82"/>
      <c r="CI226" s="82"/>
      <c r="CJ226" s="82"/>
      <c r="CK226" s="82"/>
      <c r="CL226" s="82"/>
      <c r="CM226" s="82"/>
      <c r="CN226" s="82"/>
      <c r="CO226" s="82"/>
      <c r="CP226" s="82"/>
      <c r="CQ226" s="82"/>
      <c r="CR226" s="82"/>
      <c r="CS226" s="82"/>
      <c r="CT226" s="82"/>
      <c r="CU226" s="82"/>
      <c r="CV226" s="82"/>
      <c r="CW226" s="82"/>
      <c r="CX226" s="82"/>
      <c r="CY226" s="82"/>
      <c r="CZ226" s="82"/>
      <c r="DA226" s="82"/>
      <c r="DB226" s="82"/>
      <c r="DC226" s="82"/>
      <c r="DD226" s="82"/>
      <c r="DE226" s="82"/>
      <c r="DF226" s="82"/>
      <c r="DG226" s="82"/>
      <c r="DH226" s="82"/>
      <c r="DI226" s="82"/>
      <c r="DJ226" s="82"/>
      <c r="DK226" s="82"/>
      <c r="DL226" s="82"/>
      <c r="DM226" s="82"/>
      <c r="DN226" s="82"/>
      <c r="DO226" s="82"/>
      <c r="DP226" s="82"/>
      <c r="DQ226" s="82"/>
      <c r="DR226" s="82"/>
      <c r="DS226" s="82"/>
      <c r="DT226" s="82"/>
      <c r="DU226" s="82"/>
      <c r="DV226" s="82"/>
      <c r="DW226" s="82"/>
      <c r="DX226" s="82"/>
      <c r="DY226" s="82"/>
      <c r="DZ226" s="82"/>
      <c r="EA226" s="82"/>
      <c r="EB226" s="82"/>
      <c r="EC226" s="82"/>
      <c r="ED226" s="82"/>
      <c r="EE226" s="82"/>
      <c r="EF226" s="82"/>
      <c r="EG226" s="82"/>
      <c r="EH226" s="82"/>
      <c r="EI226" s="82"/>
      <c r="EJ226" s="82"/>
      <c r="EK226" s="82"/>
      <c r="EL226" s="82"/>
      <c r="EM226" s="82"/>
      <c r="EN226" s="82"/>
      <c r="EO226" s="82"/>
      <c r="EP226" s="82"/>
      <c r="EQ226" s="82"/>
      <c r="ER226" s="82"/>
      <c r="ES226" s="82"/>
      <c r="ET226" s="82"/>
      <c r="EU226" s="82"/>
      <c r="EV226" s="82"/>
      <c r="EW226" s="82"/>
      <c r="EX226" s="82"/>
      <c r="EY226" s="82"/>
      <c r="EZ226" s="82"/>
      <c r="FA226" s="82"/>
      <c r="FB226" s="82"/>
      <c r="FC226" s="82"/>
      <c r="FD226" s="82"/>
      <c r="FE226" s="82"/>
      <c r="FF226" s="82"/>
      <c r="FG226" s="82"/>
      <c r="FH226" s="82"/>
      <c r="FI226" s="82"/>
      <c r="FJ226" s="82"/>
      <c r="FK226" s="82"/>
      <c r="FL226" s="82"/>
      <c r="FM226" s="82"/>
      <c r="FN226" s="82"/>
      <c r="FO226" s="82"/>
      <c r="FP226" s="82"/>
      <c r="FQ226" s="82"/>
      <c r="FR226" s="82"/>
      <c r="FS226" s="82"/>
      <c r="FT226" s="82"/>
      <c r="FU226" s="82"/>
      <c r="FV226" s="82"/>
      <c r="FW226" s="82"/>
      <c r="FX226" s="82"/>
      <c r="FY226" s="82"/>
      <c r="FZ226" s="82"/>
      <c r="GA226" s="82"/>
      <c r="GB226" s="82"/>
      <c r="GC226" s="82"/>
      <c r="GD226" s="82"/>
      <c r="GE226" s="82"/>
      <c r="GF226" s="82"/>
      <c r="GG226" s="82"/>
      <c r="GH226" s="82"/>
      <c r="GI226" s="82"/>
      <c r="GJ226" s="82"/>
      <c r="GK226" s="82"/>
      <c r="GL226" s="82"/>
    </row>
    <row r="227" s="191" customFormat="1" ht="50" customHeight="1" spans="1:194">
      <c r="A227" s="206" t="s">
        <v>14</v>
      </c>
      <c r="B227" s="98" t="s">
        <v>29</v>
      </c>
      <c r="C227" s="33" t="s">
        <v>30</v>
      </c>
      <c r="D227" s="149"/>
      <c r="E227" s="31" t="s">
        <v>935</v>
      </c>
      <c r="F227" s="99" t="s">
        <v>936</v>
      </c>
      <c r="G227" s="98" t="s">
        <v>403</v>
      </c>
      <c r="H227" s="206" t="s">
        <v>404</v>
      </c>
      <c r="I227" s="231">
        <v>72.66</v>
      </c>
      <c r="J227" s="149"/>
      <c r="K227" s="231">
        <v>72.66</v>
      </c>
      <c r="L227" s="149"/>
      <c r="M227" s="206" t="s">
        <v>140</v>
      </c>
      <c r="N227" s="206">
        <v>4</v>
      </c>
      <c r="O227" s="98">
        <v>3</v>
      </c>
      <c r="P227" s="99" t="s">
        <v>937</v>
      </c>
      <c r="Q227" s="110" t="s">
        <v>816</v>
      </c>
      <c r="R227" s="110" t="s">
        <v>160</v>
      </c>
      <c r="S227" s="149"/>
      <c r="T227" s="82"/>
      <c r="U227" s="82"/>
      <c r="V227" s="82"/>
      <c r="W227" s="82"/>
      <c r="X227" s="82"/>
      <c r="Y227" s="82"/>
      <c r="Z227" s="82"/>
      <c r="AA227" s="82"/>
      <c r="AB227" s="82"/>
      <c r="AC227" s="82"/>
      <c r="AD227" s="82"/>
      <c r="AE227" s="82"/>
      <c r="AF227" s="82"/>
      <c r="AG227" s="82"/>
      <c r="AH227" s="82"/>
      <c r="AI227" s="82"/>
      <c r="AJ227" s="82"/>
      <c r="AK227" s="82"/>
      <c r="AL227" s="82"/>
      <c r="AM227" s="82"/>
      <c r="AN227" s="82"/>
      <c r="AO227" s="82"/>
      <c r="AP227" s="82"/>
      <c r="AQ227" s="82"/>
      <c r="AR227" s="82"/>
      <c r="AS227" s="82"/>
      <c r="AT227" s="82"/>
      <c r="AU227" s="82"/>
      <c r="AV227" s="82"/>
      <c r="AW227" s="82"/>
      <c r="AX227" s="82"/>
      <c r="AY227" s="82"/>
      <c r="AZ227" s="82"/>
      <c r="BA227" s="82"/>
      <c r="BB227" s="82"/>
      <c r="BC227" s="82"/>
      <c r="BD227" s="82"/>
      <c r="BE227" s="82"/>
      <c r="BF227" s="82"/>
      <c r="BG227" s="82"/>
      <c r="BH227" s="82"/>
      <c r="BI227" s="82"/>
      <c r="BJ227" s="82"/>
      <c r="BK227" s="82"/>
      <c r="BL227" s="82"/>
      <c r="BM227" s="82"/>
      <c r="BN227" s="82"/>
      <c r="BO227" s="82"/>
      <c r="BP227" s="82"/>
      <c r="BQ227" s="82"/>
      <c r="BR227" s="82"/>
      <c r="BS227" s="82"/>
      <c r="BT227" s="82"/>
      <c r="BU227" s="82"/>
      <c r="BV227" s="82"/>
      <c r="BW227" s="82"/>
      <c r="BX227" s="82"/>
      <c r="BY227" s="82"/>
      <c r="BZ227" s="82"/>
      <c r="CA227" s="82"/>
      <c r="CB227" s="82"/>
      <c r="CC227" s="82"/>
      <c r="CD227" s="82"/>
      <c r="CE227" s="82"/>
      <c r="CF227" s="82"/>
      <c r="CG227" s="82"/>
      <c r="CH227" s="82"/>
      <c r="CI227" s="82"/>
      <c r="CJ227" s="82"/>
      <c r="CK227" s="82"/>
      <c r="CL227" s="82"/>
      <c r="CM227" s="82"/>
      <c r="CN227" s="82"/>
      <c r="CO227" s="82"/>
      <c r="CP227" s="82"/>
      <c r="CQ227" s="82"/>
      <c r="CR227" s="82"/>
      <c r="CS227" s="82"/>
      <c r="CT227" s="82"/>
      <c r="CU227" s="82"/>
      <c r="CV227" s="82"/>
      <c r="CW227" s="82"/>
      <c r="CX227" s="82"/>
      <c r="CY227" s="82"/>
      <c r="CZ227" s="82"/>
      <c r="DA227" s="82"/>
      <c r="DB227" s="82"/>
      <c r="DC227" s="82"/>
      <c r="DD227" s="82"/>
      <c r="DE227" s="82"/>
      <c r="DF227" s="82"/>
      <c r="DG227" s="82"/>
      <c r="DH227" s="82"/>
      <c r="DI227" s="82"/>
      <c r="DJ227" s="82"/>
      <c r="DK227" s="82"/>
      <c r="DL227" s="82"/>
      <c r="DM227" s="82"/>
      <c r="DN227" s="82"/>
      <c r="DO227" s="82"/>
      <c r="DP227" s="82"/>
      <c r="DQ227" s="82"/>
      <c r="DR227" s="82"/>
      <c r="DS227" s="82"/>
      <c r="DT227" s="82"/>
      <c r="DU227" s="82"/>
      <c r="DV227" s="82"/>
      <c r="DW227" s="82"/>
      <c r="DX227" s="82"/>
      <c r="DY227" s="82"/>
      <c r="DZ227" s="82"/>
      <c r="EA227" s="82"/>
      <c r="EB227" s="82"/>
      <c r="EC227" s="82"/>
      <c r="ED227" s="82"/>
      <c r="EE227" s="82"/>
      <c r="EF227" s="82"/>
      <c r="EG227" s="82"/>
      <c r="EH227" s="82"/>
      <c r="EI227" s="82"/>
      <c r="EJ227" s="82"/>
      <c r="EK227" s="82"/>
      <c r="EL227" s="82"/>
      <c r="EM227" s="82"/>
      <c r="EN227" s="82"/>
      <c r="EO227" s="82"/>
      <c r="EP227" s="82"/>
      <c r="EQ227" s="82"/>
      <c r="ER227" s="82"/>
      <c r="ES227" s="82"/>
      <c r="ET227" s="82"/>
      <c r="EU227" s="82"/>
      <c r="EV227" s="82"/>
      <c r="EW227" s="82"/>
      <c r="EX227" s="82"/>
      <c r="EY227" s="82"/>
      <c r="EZ227" s="82"/>
      <c r="FA227" s="82"/>
      <c r="FB227" s="82"/>
      <c r="FC227" s="82"/>
      <c r="FD227" s="82"/>
      <c r="FE227" s="82"/>
      <c r="FF227" s="82"/>
      <c r="FG227" s="82"/>
      <c r="FH227" s="82"/>
      <c r="FI227" s="82"/>
      <c r="FJ227" s="82"/>
      <c r="FK227" s="82"/>
      <c r="FL227" s="82"/>
      <c r="FM227" s="82"/>
      <c r="FN227" s="82"/>
      <c r="FO227" s="82"/>
      <c r="FP227" s="82"/>
      <c r="FQ227" s="82"/>
      <c r="FR227" s="82"/>
      <c r="FS227" s="82"/>
      <c r="FT227" s="82"/>
      <c r="FU227" s="82"/>
      <c r="FV227" s="82"/>
      <c r="FW227" s="82"/>
      <c r="FX227" s="82"/>
      <c r="FY227" s="82"/>
      <c r="FZ227" s="82"/>
      <c r="GA227" s="82"/>
      <c r="GB227" s="82"/>
      <c r="GC227" s="82"/>
      <c r="GD227" s="82"/>
      <c r="GE227" s="82"/>
      <c r="GF227" s="82"/>
      <c r="GG227" s="82"/>
      <c r="GH227" s="82"/>
      <c r="GI227" s="82"/>
      <c r="GJ227" s="82"/>
      <c r="GK227" s="82"/>
      <c r="GL227" s="82"/>
    </row>
    <row r="228" s="191" customFormat="1" ht="50" customHeight="1" spans="1:194">
      <c r="A228" s="206" t="s">
        <v>14</v>
      </c>
      <c r="B228" s="98" t="s">
        <v>29</v>
      </c>
      <c r="C228" s="33" t="s">
        <v>30</v>
      </c>
      <c r="D228" s="149"/>
      <c r="E228" s="31" t="s">
        <v>938</v>
      </c>
      <c r="F228" s="99" t="s">
        <v>939</v>
      </c>
      <c r="G228" s="98" t="s">
        <v>403</v>
      </c>
      <c r="H228" s="206" t="s">
        <v>595</v>
      </c>
      <c r="I228" s="231">
        <v>70</v>
      </c>
      <c r="J228" s="149"/>
      <c r="K228" s="231">
        <v>70</v>
      </c>
      <c r="L228" s="149"/>
      <c r="M228" s="206" t="s">
        <v>140</v>
      </c>
      <c r="N228" s="206">
        <v>6</v>
      </c>
      <c r="O228" s="98">
        <v>8</v>
      </c>
      <c r="P228" s="99" t="s">
        <v>940</v>
      </c>
      <c r="Q228" s="110" t="s">
        <v>816</v>
      </c>
      <c r="R228" s="110" t="s">
        <v>160</v>
      </c>
      <c r="S228" s="149"/>
      <c r="T228" s="82"/>
      <c r="U228" s="82"/>
      <c r="V228" s="82"/>
      <c r="W228" s="82"/>
      <c r="X228" s="82"/>
      <c r="Y228" s="82"/>
      <c r="Z228" s="82"/>
      <c r="AA228" s="82"/>
      <c r="AB228" s="82"/>
      <c r="AC228" s="82"/>
      <c r="AD228" s="82"/>
      <c r="AE228" s="82"/>
      <c r="AF228" s="82"/>
      <c r="AG228" s="82"/>
      <c r="AH228" s="82"/>
      <c r="AI228" s="82"/>
      <c r="AJ228" s="82"/>
      <c r="AK228" s="82"/>
      <c r="AL228" s="82"/>
      <c r="AM228" s="82"/>
      <c r="AN228" s="82"/>
      <c r="AO228" s="82"/>
      <c r="AP228" s="82"/>
      <c r="AQ228" s="82"/>
      <c r="AR228" s="82"/>
      <c r="AS228" s="82"/>
      <c r="AT228" s="82"/>
      <c r="AU228" s="82"/>
      <c r="AV228" s="82"/>
      <c r="AW228" s="82"/>
      <c r="AX228" s="82"/>
      <c r="AY228" s="82"/>
      <c r="AZ228" s="82"/>
      <c r="BA228" s="82"/>
      <c r="BB228" s="82"/>
      <c r="BC228" s="82"/>
      <c r="BD228" s="82"/>
      <c r="BE228" s="82"/>
      <c r="BF228" s="82"/>
      <c r="BG228" s="82"/>
      <c r="BH228" s="82"/>
      <c r="BI228" s="82"/>
      <c r="BJ228" s="82"/>
      <c r="BK228" s="82"/>
      <c r="BL228" s="82"/>
      <c r="BM228" s="82"/>
      <c r="BN228" s="82"/>
      <c r="BO228" s="82"/>
      <c r="BP228" s="82"/>
      <c r="BQ228" s="82"/>
      <c r="BR228" s="82"/>
      <c r="BS228" s="82"/>
      <c r="BT228" s="82"/>
      <c r="BU228" s="82"/>
      <c r="BV228" s="82"/>
      <c r="BW228" s="82"/>
      <c r="BX228" s="82"/>
      <c r="BY228" s="82"/>
      <c r="BZ228" s="82"/>
      <c r="CA228" s="82"/>
      <c r="CB228" s="82"/>
      <c r="CC228" s="82"/>
      <c r="CD228" s="82"/>
      <c r="CE228" s="82"/>
      <c r="CF228" s="82"/>
      <c r="CG228" s="82"/>
      <c r="CH228" s="82"/>
      <c r="CI228" s="82"/>
      <c r="CJ228" s="82"/>
      <c r="CK228" s="82"/>
      <c r="CL228" s="82"/>
      <c r="CM228" s="82"/>
      <c r="CN228" s="82"/>
      <c r="CO228" s="82"/>
      <c r="CP228" s="82"/>
      <c r="CQ228" s="82"/>
      <c r="CR228" s="82"/>
      <c r="CS228" s="82"/>
      <c r="CT228" s="82"/>
      <c r="CU228" s="82"/>
      <c r="CV228" s="82"/>
      <c r="CW228" s="82"/>
      <c r="CX228" s="82"/>
      <c r="CY228" s="82"/>
      <c r="CZ228" s="82"/>
      <c r="DA228" s="82"/>
      <c r="DB228" s="82"/>
      <c r="DC228" s="82"/>
      <c r="DD228" s="82"/>
      <c r="DE228" s="82"/>
      <c r="DF228" s="82"/>
      <c r="DG228" s="82"/>
      <c r="DH228" s="82"/>
      <c r="DI228" s="82"/>
      <c r="DJ228" s="82"/>
      <c r="DK228" s="82"/>
      <c r="DL228" s="82"/>
      <c r="DM228" s="82"/>
      <c r="DN228" s="82"/>
      <c r="DO228" s="82"/>
      <c r="DP228" s="82"/>
      <c r="DQ228" s="82"/>
      <c r="DR228" s="82"/>
      <c r="DS228" s="82"/>
      <c r="DT228" s="82"/>
      <c r="DU228" s="82"/>
      <c r="DV228" s="82"/>
      <c r="DW228" s="82"/>
      <c r="DX228" s="82"/>
      <c r="DY228" s="82"/>
      <c r="DZ228" s="82"/>
      <c r="EA228" s="82"/>
      <c r="EB228" s="82"/>
      <c r="EC228" s="82"/>
      <c r="ED228" s="82"/>
      <c r="EE228" s="82"/>
      <c r="EF228" s="82"/>
      <c r="EG228" s="82"/>
      <c r="EH228" s="82"/>
      <c r="EI228" s="82"/>
      <c r="EJ228" s="82"/>
      <c r="EK228" s="82"/>
      <c r="EL228" s="82"/>
      <c r="EM228" s="82"/>
      <c r="EN228" s="82"/>
      <c r="EO228" s="82"/>
      <c r="EP228" s="82"/>
      <c r="EQ228" s="82"/>
      <c r="ER228" s="82"/>
      <c r="ES228" s="82"/>
      <c r="ET228" s="82"/>
      <c r="EU228" s="82"/>
      <c r="EV228" s="82"/>
      <c r="EW228" s="82"/>
      <c r="EX228" s="82"/>
      <c r="EY228" s="82"/>
      <c r="EZ228" s="82"/>
      <c r="FA228" s="82"/>
      <c r="FB228" s="82"/>
      <c r="FC228" s="82"/>
      <c r="FD228" s="82"/>
      <c r="FE228" s="82"/>
      <c r="FF228" s="82"/>
      <c r="FG228" s="82"/>
      <c r="FH228" s="82"/>
      <c r="FI228" s="82"/>
      <c r="FJ228" s="82"/>
      <c r="FK228" s="82"/>
      <c r="FL228" s="82"/>
      <c r="FM228" s="82"/>
      <c r="FN228" s="82"/>
      <c r="FO228" s="82"/>
      <c r="FP228" s="82"/>
      <c r="FQ228" s="82"/>
      <c r="FR228" s="82"/>
      <c r="FS228" s="82"/>
      <c r="FT228" s="82"/>
      <c r="FU228" s="82"/>
      <c r="FV228" s="82"/>
      <c r="FW228" s="82"/>
      <c r="FX228" s="82"/>
      <c r="FY228" s="82"/>
      <c r="FZ228" s="82"/>
      <c r="GA228" s="82"/>
      <c r="GB228" s="82"/>
      <c r="GC228" s="82"/>
      <c r="GD228" s="82"/>
      <c r="GE228" s="82"/>
      <c r="GF228" s="82"/>
      <c r="GG228" s="82"/>
      <c r="GH228" s="82"/>
      <c r="GI228" s="82"/>
      <c r="GJ228" s="82"/>
      <c r="GK228" s="82"/>
      <c r="GL228" s="82"/>
    </row>
    <row r="229" s="191" customFormat="1" ht="50" customHeight="1" spans="1:194">
      <c r="A229" s="206" t="s">
        <v>14</v>
      </c>
      <c r="B229" s="98" t="s">
        <v>29</v>
      </c>
      <c r="C229" s="33" t="s">
        <v>30</v>
      </c>
      <c r="D229" s="149"/>
      <c r="E229" s="31" t="s">
        <v>941</v>
      </c>
      <c r="F229" s="99" t="s">
        <v>942</v>
      </c>
      <c r="G229" s="98" t="s">
        <v>403</v>
      </c>
      <c r="H229" s="206" t="s">
        <v>943</v>
      </c>
      <c r="I229" s="131">
        <v>113.96</v>
      </c>
      <c r="J229" s="149"/>
      <c r="K229" s="131">
        <v>113.96</v>
      </c>
      <c r="L229" s="149"/>
      <c r="M229" s="206" t="s">
        <v>140</v>
      </c>
      <c r="N229" s="206">
        <v>14</v>
      </c>
      <c r="O229" s="98">
        <v>5</v>
      </c>
      <c r="P229" s="99" t="s">
        <v>944</v>
      </c>
      <c r="Q229" s="110" t="s">
        <v>816</v>
      </c>
      <c r="R229" s="110" t="s">
        <v>160</v>
      </c>
      <c r="S229" s="149"/>
      <c r="T229" s="82"/>
      <c r="U229" s="82"/>
      <c r="V229" s="82"/>
      <c r="W229" s="82"/>
      <c r="X229" s="82"/>
      <c r="Y229" s="82"/>
      <c r="Z229" s="82"/>
      <c r="AA229" s="82"/>
      <c r="AB229" s="82"/>
      <c r="AC229" s="82"/>
      <c r="AD229" s="82"/>
      <c r="AE229" s="82"/>
      <c r="AF229" s="82"/>
      <c r="AG229" s="82"/>
      <c r="AH229" s="82"/>
      <c r="AI229" s="82"/>
      <c r="AJ229" s="82"/>
      <c r="AK229" s="82"/>
      <c r="AL229" s="82"/>
      <c r="AM229" s="82"/>
      <c r="AN229" s="82"/>
      <c r="AO229" s="82"/>
      <c r="AP229" s="82"/>
      <c r="AQ229" s="82"/>
      <c r="AR229" s="82"/>
      <c r="AS229" s="82"/>
      <c r="AT229" s="82"/>
      <c r="AU229" s="82"/>
      <c r="AV229" s="82"/>
      <c r="AW229" s="82"/>
      <c r="AX229" s="82"/>
      <c r="AY229" s="82"/>
      <c r="AZ229" s="82"/>
      <c r="BA229" s="82"/>
      <c r="BB229" s="82"/>
      <c r="BC229" s="82"/>
      <c r="BD229" s="82"/>
      <c r="BE229" s="82"/>
      <c r="BF229" s="82"/>
      <c r="BG229" s="82"/>
      <c r="BH229" s="82"/>
      <c r="BI229" s="82"/>
      <c r="BJ229" s="82"/>
      <c r="BK229" s="82"/>
      <c r="BL229" s="82"/>
      <c r="BM229" s="82"/>
      <c r="BN229" s="82"/>
      <c r="BO229" s="82"/>
      <c r="BP229" s="82"/>
      <c r="BQ229" s="82"/>
      <c r="BR229" s="82"/>
      <c r="BS229" s="82"/>
      <c r="BT229" s="82"/>
      <c r="BU229" s="82"/>
      <c r="BV229" s="82"/>
      <c r="BW229" s="82"/>
      <c r="BX229" s="82"/>
      <c r="BY229" s="82"/>
      <c r="BZ229" s="82"/>
      <c r="CA229" s="82"/>
      <c r="CB229" s="82"/>
      <c r="CC229" s="82"/>
      <c r="CD229" s="82"/>
      <c r="CE229" s="82"/>
      <c r="CF229" s="82"/>
      <c r="CG229" s="82"/>
      <c r="CH229" s="82"/>
      <c r="CI229" s="82"/>
      <c r="CJ229" s="82"/>
      <c r="CK229" s="82"/>
      <c r="CL229" s="82"/>
      <c r="CM229" s="82"/>
      <c r="CN229" s="82"/>
      <c r="CO229" s="82"/>
      <c r="CP229" s="82"/>
      <c r="CQ229" s="82"/>
      <c r="CR229" s="82"/>
      <c r="CS229" s="82"/>
      <c r="CT229" s="82"/>
      <c r="CU229" s="82"/>
      <c r="CV229" s="82"/>
      <c r="CW229" s="82"/>
      <c r="CX229" s="82"/>
      <c r="CY229" s="82"/>
      <c r="CZ229" s="82"/>
      <c r="DA229" s="82"/>
      <c r="DB229" s="82"/>
      <c r="DC229" s="82"/>
      <c r="DD229" s="82"/>
      <c r="DE229" s="82"/>
      <c r="DF229" s="82"/>
      <c r="DG229" s="82"/>
      <c r="DH229" s="82"/>
      <c r="DI229" s="82"/>
      <c r="DJ229" s="82"/>
      <c r="DK229" s="82"/>
      <c r="DL229" s="82"/>
      <c r="DM229" s="82"/>
      <c r="DN229" s="82"/>
      <c r="DO229" s="82"/>
      <c r="DP229" s="82"/>
      <c r="DQ229" s="82"/>
      <c r="DR229" s="82"/>
      <c r="DS229" s="82"/>
      <c r="DT229" s="82"/>
      <c r="DU229" s="82"/>
      <c r="DV229" s="82"/>
      <c r="DW229" s="82"/>
      <c r="DX229" s="82"/>
      <c r="DY229" s="82"/>
      <c r="DZ229" s="82"/>
      <c r="EA229" s="82"/>
      <c r="EB229" s="82"/>
      <c r="EC229" s="82"/>
      <c r="ED229" s="82"/>
      <c r="EE229" s="82"/>
      <c r="EF229" s="82"/>
      <c r="EG229" s="82"/>
      <c r="EH229" s="82"/>
      <c r="EI229" s="82"/>
      <c r="EJ229" s="82"/>
      <c r="EK229" s="82"/>
      <c r="EL229" s="82"/>
      <c r="EM229" s="82"/>
      <c r="EN229" s="82"/>
      <c r="EO229" s="82"/>
      <c r="EP229" s="82"/>
      <c r="EQ229" s="82"/>
      <c r="ER229" s="82"/>
      <c r="ES229" s="82"/>
      <c r="ET229" s="82"/>
      <c r="EU229" s="82"/>
      <c r="EV229" s="82"/>
      <c r="EW229" s="82"/>
      <c r="EX229" s="82"/>
      <c r="EY229" s="82"/>
      <c r="EZ229" s="82"/>
      <c r="FA229" s="82"/>
      <c r="FB229" s="82"/>
      <c r="FC229" s="82"/>
      <c r="FD229" s="82"/>
      <c r="FE229" s="82"/>
      <c r="FF229" s="82"/>
      <c r="FG229" s="82"/>
      <c r="FH229" s="82"/>
      <c r="FI229" s="82"/>
      <c r="FJ229" s="82"/>
      <c r="FK229" s="82"/>
      <c r="FL229" s="82"/>
      <c r="FM229" s="82"/>
      <c r="FN229" s="82"/>
      <c r="FO229" s="82"/>
      <c r="FP229" s="82"/>
      <c r="FQ229" s="82"/>
      <c r="FR229" s="82"/>
      <c r="FS229" s="82"/>
      <c r="FT229" s="82"/>
      <c r="FU229" s="82"/>
      <c r="FV229" s="82"/>
      <c r="FW229" s="82"/>
      <c r="FX229" s="82"/>
      <c r="FY229" s="82"/>
      <c r="FZ229" s="82"/>
      <c r="GA229" s="82"/>
      <c r="GB229" s="82"/>
      <c r="GC229" s="82"/>
      <c r="GD229" s="82"/>
      <c r="GE229" s="82"/>
      <c r="GF229" s="82"/>
      <c r="GG229" s="82"/>
      <c r="GH229" s="82"/>
      <c r="GI229" s="82"/>
      <c r="GJ229" s="82"/>
      <c r="GK229" s="82"/>
      <c r="GL229" s="82"/>
    </row>
    <row r="230" s="191" customFormat="1" ht="50" customHeight="1" spans="1:194">
      <c r="A230" s="206" t="s">
        <v>14</v>
      </c>
      <c r="B230" s="98" t="s">
        <v>29</v>
      </c>
      <c r="C230" s="33" t="s">
        <v>30</v>
      </c>
      <c r="D230" s="149"/>
      <c r="E230" s="31" t="s">
        <v>945</v>
      </c>
      <c r="F230" s="99" t="s">
        <v>946</v>
      </c>
      <c r="G230" s="98" t="s">
        <v>403</v>
      </c>
      <c r="H230" s="206" t="s">
        <v>947</v>
      </c>
      <c r="I230" s="131">
        <v>167.44</v>
      </c>
      <c r="J230" s="149"/>
      <c r="K230" s="131">
        <v>167.44</v>
      </c>
      <c r="L230" s="149"/>
      <c r="M230" s="206" t="s">
        <v>140</v>
      </c>
      <c r="N230" s="206">
        <v>9</v>
      </c>
      <c r="O230" s="98">
        <v>3</v>
      </c>
      <c r="P230" s="99" t="s">
        <v>948</v>
      </c>
      <c r="Q230" s="110" t="s">
        <v>816</v>
      </c>
      <c r="R230" s="110" t="s">
        <v>160</v>
      </c>
      <c r="S230" s="149"/>
      <c r="T230" s="82"/>
      <c r="U230" s="82"/>
      <c r="V230" s="82"/>
      <c r="W230" s="82"/>
      <c r="X230" s="82"/>
      <c r="Y230" s="82"/>
      <c r="Z230" s="82"/>
      <c r="AA230" s="82"/>
      <c r="AB230" s="82"/>
      <c r="AC230" s="82"/>
      <c r="AD230" s="82"/>
      <c r="AE230" s="82"/>
      <c r="AF230" s="82"/>
      <c r="AG230" s="82"/>
      <c r="AH230" s="82"/>
      <c r="AI230" s="82"/>
      <c r="AJ230" s="82"/>
      <c r="AK230" s="82"/>
      <c r="AL230" s="82"/>
      <c r="AM230" s="82"/>
      <c r="AN230" s="82"/>
      <c r="AO230" s="82"/>
      <c r="AP230" s="82"/>
      <c r="AQ230" s="82"/>
      <c r="AR230" s="82"/>
      <c r="AS230" s="82"/>
      <c r="AT230" s="82"/>
      <c r="AU230" s="82"/>
      <c r="AV230" s="82"/>
      <c r="AW230" s="82"/>
      <c r="AX230" s="82"/>
      <c r="AY230" s="82"/>
      <c r="AZ230" s="82"/>
      <c r="BA230" s="82"/>
      <c r="BB230" s="82"/>
      <c r="BC230" s="82"/>
      <c r="BD230" s="82"/>
      <c r="BE230" s="82"/>
      <c r="BF230" s="82"/>
      <c r="BG230" s="82"/>
      <c r="BH230" s="82"/>
      <c r="BI230" s="82"/>
      <c r="BJ230" s="82"/>
      <c r="BK230" s="82"/>
      <c r="BL230" s="82"/>
      <c r="BM230" s="82"/>
      <c r="BN230" s="82"/>
      <c r="BO230" s="82"/>
      <c r="BP230" s="82"/>
      <c r="BQ230" s="82"/>
      <c r="BR230" s="82"/>
      <c r="BS230" s="82"/>
      <c r="BT230" s="82"/>
      <c r="BU230" s="82"/>
      <c r="BV230" s="82"/>
      <c r="BW230" s="82"/>
      <c r="BX230" s="82"/>
      <c r="BY230" s="82"/>
      <c r="BZ230" s="82"/>
      <c r="CA230" s="82"/>
      <c r="CB230" s="82"/>
      <c r="CC230" s="82"/>
      <c r="CD230" s="82"/>
      <c r="CE230" s="82"/>
      <c r="CF230" s="82"/>
      <c r="CG230" s="82"/>
      <c r="CH230" s="82"/>
      <c r="CI230" s="82"/>
      <c r="CJ230" s="82"/>
      <c r="CK230" s="82"/>
      <c r="CL230" s="82"/>
      <c r="CM230" s="82"/>
      <c r="CN230" s="82"/>
      <c r="CO230" s="82"/>
      <c r="CP230" s="82"/>
      <c r="CQ230" s="82"/>
      <c r="CR230" s="82"/>
      <c r="CS230" s="82"/>
      <c r="CT230" s="82"/>
      <c r="CU230" s="82"/>
      <c r="CV230" s="82"/>
      <c r="CW230" s="82"/>
      <c r="CX230" s="82"/>
      <c r="CY230" s="82"/>
      <c r="CZ230" s="82"/>
      <c r="DA230" s="82"/>
      <c r="DB230" s="82"/>
      <c r="DC230" s="82"/>
      <c r="DD230" s="82"/>
      <c r="DE230" s="82"/>
      <c r="DF230" s="82"/>
      <c r="DG230" s="82"/>
      <c r="DH230" s="82"/>
      <c r="DI230" s="82"/>
      <c r="DJ230" s="82"/>
      <c r="DK230" s="82"/>
      <c r="DL230" s="82"/>
      <c r="DM230" s="82"/>
      <c r="DN230" s="82"/>
      <c r="DO230" s="82"/>
      <c r="DP230" s="82"/>
      <c r="DQ230" s="82"/>
      <c r="DR230" s="82"/>
      <c r="DS230" s="82"/>
      <c r="DT230" s="82"/>
      <c r="DU230" s="82"/>
      <c r="DV230" s="82"/>
      <c r="DW230" s="82"/>
      <c r="DX230" s="82"/>
      <c r="DY230" s="82"/>
      <c r="DZ230" s="82"/>
      <c r="EA230" s="82"/>
      <c r="EB230" s="82"/>
      <c r="EC230" s="82"/>
      <c r="ED230" s="82"/>
      <c r="EE230" s="82"/>
      <c r="EF230" s="82"/>
      <c r="EG230" s="82"/>
      <c r="EH230" s="82"/>
      <c r="EI230" s="82"/>
      <c r="EJ230" s="82"/>
      <c r="EK230" s="82"/>
      <c r="EL230" s="82"/>
      <c r="EM230" s="82"/>
      <c r="EN230" s="82"/>
      <c r="EO230" s="82"/>
      <c r="EP230" s="82"/>
      <c r="EQ230" s="82"/>
      <c r="ER230" s="82"/>
      <c r="ES230" s="82"/>
      <c r="ET230" s="82"/>
      <c r="EU230" s="82"/>
      <c r="EV230" s="82"/>
      <c r="EW230" s="82"/>
      <c r="EX230" s="82"/>
      <c r="EY230" s="82"/>
      <c r="EZ230" s="82"/>
      <c r="FA230" s="82"/>
      <c r="FB230" s="82"/>
      <c r="FC230" s="82"/>
      <c r="FD230" s="82"/>
      <c r="FE230" s="82"/>
      <c r="FF230" s="82"/>
      <c r="FG230" s="82"/>
      <c r="FH230" s="82"/>
      <c r="FI230" s="82"/>
      <c r="FJ230" s="82"/>
      <c r="FK230" s="82"/>
      <c r="FL230" s="82"/>
      <c r="FM230" s="82"/>
      <c r="FN230" s="82"/>
      <c r="FO230" s="82"/>
      <c r="FP230" s="82"/>
      <c r="FQ230" s="82"/>
      <c r="FR230" s="82"/>
      <c r="FS230" s="82"/>
      <c r="FT230" s="82"/>
      <c r="FU230" s="82"/>
      <c r="FV230" s="82"/>
      <c r="FW230" s="82"/>
      <c r="FX230" s="82"/>
      <c r="FY230" s="82"/>
      <c r="FZ230" s="82"/>
      <c r="GA230" s="82"/>
      <c r="GB230" s="82"/>
      <c r="GC230" s="82"/>
      <c r="GD230" s="82"/>
      <c r="GE230" s="82"/>
      <c r="GF230" s="82"/>
      <c r="GG230" s="82"/>
      <c r="GH230" s="82"/>
      <c r="GI230" s="82"/>
      <c r="GJ230" s="82"/>
      <c r="GK230" s="82"/>
      <c r="GL230" s="82"/>
    </row>
    <row r="231" s="191" customFormat="1" ht="50" customHeight="1" spans="1:194">
      <c r="A231" s="206" t="s">
        <v>14</v>
      </c>
      <c r="B231" s="98" t="s">
        <v>29</v>
      </c>
      <c r="C231" s="33" t="s">
        <v>30</v>
      </c>
      <c r="D231" s="149"/>
      <c r="E231" s="31" t="s">
        <v>949</v>
      </c>
      <c r="F231" s="99" t="s">
        <v>950</v>
      </c>
      <c r="G231" s="98" t="s">
        <v>403</v>
      </c>
      <c r="H231" s="206" t="s">
        <v>943</v>
      </c>
      <c r="I231" s="131">
        <v>117.29</v>
      </c>
      <c r="J231" s="149"/>
      <c r="K231" s="131">
        <v>117.29</v>
      </c>
      <c r="L231" s="149"/>
      <c r="M231" s="206" t="s">
        <v>140</v>
      </c>
      <c r="N231" s="206">
        <v>15</v>
      </c>
      <c r="O231" s="98">
        <v>12</v>
      </c>
      <c r="P231" s="99" t="s">
        <v>951</v>
      </c>
      <c r="Q231" s="110" t="s">
        <v>816</v>
      </c>
      <c r="R231" s="110" t="s">
        <v>160</v>
      </c>
      <c r="S231" s="149"/>
      <c r="T231" s="82"/>
      <c r="U231" s="82"/>
      <c r="V231" s="82"/>
      <c r="W231" s="82"/>
      <c r="X231" s="82"/>
      <c r="Y231" s="82"/>
      <c r="Z231" s="82"/>
      <c r="AA231" s="82"/>
      <c r="AB231" s="82"/>
      <c r="AC231" s="82"/>
      <c r="AD231" s="82"/>
      <c r="AE231" s="82"/>
      <c r="AF231" s="82"/>
      <c r="AG231" s="82"/>
      <c r="AH231" s="82"/>
      <c r="AI231" s="82"/>
      <c r="AJ231" s="82"/>
      <c r="AK231" s="82"/>
      <c r="AL231" s="82"/>
      <c r="AM231" s="82"/>
      <c r="AN231" s="82"/>
      <c r="AO231" s="82"/>
      <c r="AP231" s="82"/>
      <c r="AQ231" s="82"/>
      <c r="AR231" s="82"/>
      <c r="AS231" s="82"/>
      <c r="AT231" s="82"/>
      <c r="AU231" s="82"/>
      <c r="AV231" s="82"/>
      <c r="AW231" s="82"/>
      <c r="AX231" s="82"/>
      <c r="AY231" s="82"/>
      <c r="AZ231" s="82"/>
      <c r="BA231" s="82"/>
      <c r="BB231" s="82"/>
      <c r="BC231" s="82"/>
      <c r="BD231" s="82"/>
      <c r="BE231" s="82"/>
      <c r="BF231" s="82"/>
      <c r="BG231" s="82"/>
      <c r="BH231" s="82"/>
      <c r="BI231" s="82"/>
      <c r="BJ231" s="82"/>
      <c r="BK231" s="82"/>
      <c r="BL231" s="82"/>
      <c r="BM231" s="82"/>
      <c r="BN231" s="82"/>
      <c r="BO231" s="82"/>
      <c r="BP231" s="82"/>
      <c r="BQ231" s="82"/>
      <c r="BR231" s="82"/>
      <c r="BS231" s="82"/>
      <c r="BT231" s="82"/>
      <c r="BU231" s="82"/>
      <c r="BV231" s="82"/>
      <c r="BW231" s="82"/>
      <c r="BX231" s="82"/>
      <c r="BY231" s="82"/>
      <c r="BZ231" s="82"/>
      <c r="CA231" s="82"/>
      <c r="CB231" s="82"/>
      <c r="CC231" s="82"/>
      <c r="CD231" s="82"/>
      <c r="CE231" s="82"/>
      <c r="CF231" s="82"/>
      <c r="CG231" s="82"/>
      <c r="CH231" s="82"/>
      <c r="CI231" s="82"/>
      <c r="CJ231" s="82"/>
      <c r="CK231" s="82"/>
      <c r="CL231" s="82"/>
      <c r="CM231" s="82"/>
      <c r="CN231" s="82"/>
      <c r="CO231" s="82"/>
      <c r="CP231" s="82"/>
      <c r="CQ231" s="82"/>
      <c r="CR231" s="82"/>
      <c r="CS231" s="82"/>
      <c r="CT231" s="82"/>
      <c r="CU231" s="82"/>
      <c r="CV231" s="82"/>
      <c r="CW231" s="82"/>
      <c r="CX231" s="82"/>
      <c r="CY231" s="82"/>
      <c r="CZ231" s="82"/>
      <c r="DA231" s="82"/>
      <c r="DB231" s="82"/>
      <c r="DC231" s="82"/>
      <c r="DD231" s="82"/>
      <c r="DE231" s="82"/>
      <c r="DF231" s="82"/>
      <c r="DG231" s="82"/>
      <c r="DH231" s="82"/>
      <c r="DI231" s="82"/>
      <c r="DJ231" s="82"/>
      <c r="DK231" s="82"/>
      <c r="DL231" s="82"/>
      <c r="DM231" s="82"/>
      <c r="DN231" s="82"/>
      <c r="DO231" s="82"/>
      <c r="DP231" s="82"/>
      <c r="DQ231" s="82"/>
      <c r="DR231" s="82"/>
      <c r="DS231" s="82"/>
      <c r="DT231" s="82"/>
      <c r="DU231" s="82"/>
      <c r="DV231" s="82"/>
      <c r="DW231" s="82"/>
      <c r="DX231" s="82"/>
      <c r="DY231" s="82"/>
      <c r="DZ231" s="82"/>
      <c r="EA231" s="82"/>
      <c r="EB231" s="82"/>
      <c r="EC231" s="82"/>
      <c r="ED231" s="82"/>
      <c r="EE231" s="82"/>
      <c r="EF231" s="82"/>
      <c r="EG231" s="82"/>
      <c r="EH231" s="82"/>
      <c r="EI231" s="82"/>
      <c r="EJ231" s="82"/>
      <c r="EK231" s="82"/>
      <c r="EL231" s="82"/>
      <c r="EM231" s="82"/>
      <c r="EN231" s="82"/>
      <c r="EO231" s="82"/>
      <c r="EP231" s="82"/>
      <c r="EQ231" s="82"/>
      <c r="ER231" s="82"/>
      <c r="ES231" s="82"/>
      <c r="ET231" s="82"/>
      <c r="EU231" s="82"/>
      <c r="EV231" s="82"/>
      <c r="EW231" s="82"/>
      <c r="EX231" s="82"/>
      <c r="EY231" s="82"/>
      <c r="EZ231" s="82"/>
      <c r="FA231" s="82"/>
      <c r="FB231" s="82"/>
      <c r="FC231" s="82"/>
      <c r="FD231" s="82"/>
      <c r="FE231" s="82"/>
      <c r="FF231" s="82"/>
      <c r="FG231" s="82"/>
      <c r="FH231" s="82"/>
      <c r="FI231" s="82"/>
      <c r="FJ231" s="82"/>
      <c r="FK231" s="82"/>
      <c r="FL231" s="82"/>
      <c r="FM231" s="82"/>
      <c r="FN231" s="82"/>
      <c r="FO231" s="82"/>
      <c r="FP231" s="82"/>
      <c r="FQ231" s="82"/>
      <c r="FR231" s="82"/>
      <c r="FS231" s="82"/>
      <c r="FT231" s="82"/>
      <c r="FU231" s="82"/>
      <c r="FV231" s="82"/>
      <c r="FW231" s="82"/>
      <c r="FX231" s="82"/>
      <c r="FY231" s="82"/>
      <c r="FZ231" s="82"/>
      <c r="GA231" s="82"/>
      <c r="GB231" s="82"/>
      <c r="GC231" s="82"/>
      <c r="GD231" s="82"/>
      <c r="GE231" s="82"/>
      <c r="GF231" s="82"/>
      <c r="GG231" s="82"/>
      <c r="GH231" s="82"/>
      <c r="GI231" s="82"/>
      <c r="GJ231" s="82"/>
      <c r="GK231" s="82"/>
      <c r="GL231" s="82"/>
    </row>
    <row r="232" s="191" customFormat="1" ht="50" customHeight="1" spans="1:194">
      <c r="A232" s="206" t="s">
        <v>14</v>
      </c>
      <c r="B232" s="98" t="s">
        <v>29</v>
      </c>
      <c r="C232" s="33" t="s">
        <v>30</v>
      </c>
      <c r="D232" s="149"/>
      <c r="E232" s="31" t="s">
        <v>952</v>
      </c>
      <c r="F232" s="99" t="s">
        <v>953</v>
      </c>
      <c r="G232" s="98" t="s">
        <v>206</v>
      </c>
      <c r="H232" s="206" t="s">
        <v>622</v>
      </c>
      <c r="I232" s="231">
        <v>70</v>
      </c>
      <c r="J232" s="149"/>
      <c r="K232" s="231">
        <v>70</v>
      </c>
      <c r="L232" s="149"/>
      <c r="M232" s="206" t="s">
        <v>140</v>
      </c>
      <c r="N232" s="206">
        <v>9</v>
      </c>
      <c r="O232" s="98">
        <v>3</v>
      </c>
      <c r="P232" s="99" t="s">
        <v>954</v>
      </c>
      <c r="Q232" s="110" t="s">
        <v>816</v>
      </c>
      <c r="R232" s="110" t="s">
        <v>160</v>
      </c>
      <c r="S232" s="149"/>
      <c r="T232" s="82"/>
      <c r="U232" s="82"/>
      <c r="V232" s="82"/>
      <c r="W232" s="82"/>
      <c r="X232" s="82"/>
      <c r="Y232" s="82"/>
      <c r="Z232" s="82"/>
      <c r="AA232" s="82"/>
      <c r="AB232" s="82"/>
      <c r="AC232" s="82"/>
      <c r="AD232" s="82"/>
      <c r="AE232" s="82"/>
      <c r="AF232" s="82"/>
      <c r="AG232" s="82"/>
      <c r="AH232" s="82"/>
      <c r="AI232" s="82"/>
      <c r="AJ232" s="82"/>
      <c r="AK232" s="82"/>
      <c r="AL232" s="82"/>
      <c r="AM232" s="82"/>
      <c r="AN232" s="82"/>
      <c r="AO232" s="82"/>
      <c r="AP232" s="82"/>
      <c r="AQ232" s="82"/>
      <c r="AR232" s="82"/>
      <c r="AS232" s="82"/>
      <c r="AT232" s="82"/>
      <c r="AU232" s="82"/>
      <c r="AV232" s="82"/>
      <c r="AW232" s="82"/>
      <c r="AX232" s="82"/>
      <c r="AY232" s="82"/>
      <c r="AZ232" s="82"/>
      <c r="BA232" s="82"/>
      <c r="BB232" s="82"/>
      <c r="BC232" s="82"/>
      <c r="BD232" s="82"/>
      <c r="BE232" s="82"/>
      <c r="BF232" s="82"/>
      <c r="BG232" s="82"/>
      <c r="BH232" s="82"/>
      <c r="BI232" s="82"/>
      <c r="BJ232" s="82"/>
      <c r="BK232" s="82"/>
      <c r="BL232" s="82"/>
      <c r="BM232" s="82"/>
      <c r="BN232" s="82"/>
      <c r="BO232" s="82"/>
      <c r="BP232" s="82"/>
      <c r="BQ232" s="82"/>
      <c r="BR232" s="82"/>
      <c r="BS232" s="82"/>
      <c r="BT232" s="82"/>
      <c r="BU232" s="82"/>
      <c r="BV232" s="82"/>
      <c r="BW232" s="82"/>
      <c r="BX232" s="82"/>
      <c r="BY232" s="82"/>
      <c r="BZ232" s="82"/>
      <c r="CA232" s="82"/>
      <c r="CB232" s="82"/>
      <c r="CC232" s="82"/>
      <c r="CD232" s="82"/>
      <c r="CE232" s="82"/>
      <c r="CF232" s="82"/>
      <c r="CG232" s="82"/>
      <c r="CH232" s="82"/>
      <c r="CI232" s="82"/>
      <c r="CJ232" s="82"/>
      <c r="CK232" s="82"/>
      <c r="CL232" s="82"/>
      <c r="CM232" s="82"/>
      <c r="CN232" s="82"/>
      <c r="CO232" s="82"/>
      <c r="CP232" s="82"/>
      <c r="CQ232" s="82"/>
      <c r="CR232" s="82"/>
      <c r="CS232" s="82"/>
      <c r="CT232" s="82"/>
      <c r="CU232" s="82"/>
      <c r="CV232" s="82"/>
      <c r="CW232" s="82"/>
      <c r="CX232" s="82"/>
      <c r="CY232" s="82"/>
      <c r="CZ232" s="82"/>
      <c r="DA232" s="82"/>
      <c r="DB232" s="82"/>
      <c r="DC232" s="82"/>
      <c r="DD232" s="82"/>
      <c r="DE232" s="82"/>
      <c r="DF232" s="82"/>
      <c r="DG232" s="82"/>
      <c r="DH232" s="82"/>
      <c r="DI232" s="82"/>
      <c r="DJ232" s="82"/>
      <c r="DK232" s="82"/>
      <c r="DL232" s="82"/>
      <c r="DM232" s="82"/>
      <c r="DN232" s="82"/>
      <c r="DO232" s="82"/>
      <c r="DP232" s="82"/>
      <c r="DQ232" s="82"/>
      <c r="DR232" s="82"/>
      <c r="DS232" s="82"/>
      <c r="DT232" s="82"/>
      <c r="DU232" s="82"/>
      <c r="DV232" s="82"/>
      <c r="DW232" s="82"/>
      <c r="DX232" s="82"/>
      <c r="DY232" s="82"/>
      <c r="DZ232" s="82"/>
      <c r="EA232" s="82"/>
      <c r="EB232" s="82"/>
      <c r="EC232" s="82"/>
      <c r="ED232" s="82"/>
      <c r="EE232" s="82"/>
      <c r="EF232" s="82"/>
      <c r="EG232" s="82"/>
      <c r="EH232" s="82"/>
      <c r="EI232" s="82"/>
      <c r="EJ232" s="82"/>
      <c r="EK232" s="82"/>
      <c r="EL232" s="82"/>
      <c r="EM232" s="82"/>
      <c r="EN232" s="82"/>
      <c r="EO232" s="82"/>
      <c r="EP232" s="82"/>
      <c r="EQ232" s="82"/>
      <c r="ER232" s="82"/>
      <c r="ES232" s="82"/>
      <c r="ET232" s="82"/>
      <c r="EU232" s="82"/>
      <c r="EV232" s="82"/>
      <c r="EW232" s="82"/>
      <c r="EX232" s="82"/>
      <c r="EY232" s="82"/>
      <c r="EZ232" s="82"/>
      <c r="FA232" s="82"/>
      <c r="FB232" s="82"/>
      <c r="FC232" s="82"/>
      <c r="FD232" s="82"/>
      <c r="FE232" s="82"/>
      <c r="FF232" s="82"/>
      <c r="FG232" s="82"/>
      <c r="FH232" s="82"/>
      <c r="FI232" s="82"/>
      <c r="FJ232" s="82"/>
      <c r="FK232" s="82"/>
      <c r="FL232" s="82"/>
      <c r="FM232" s="82"/>
      <c r="FN232" s="82"/>
      <c r="FO232" s="82"/>
      <c r="FP232" s="82"/>
      <c r="FQ232" s="82"/>
      <c r="FR232" s="82"/>
      <c r="FS232" s="82"/>
      <c r="FT232" s="82"/>
      <c r="FU232" s="82"/>
      <c r="FV232" s="82"/>
      <c r="FW232" s="82"/>
      <c r="FX232" s="82"/>
      <c r="FY232" s="82"/>
      <c r="FZ232" s="82"/>
      <c r="GA232" s="82"/>
      <c r="GB232" s="82"/>
      <c r="GC232" s="82"/>
      <c r="GD232" s="82"/>
      <c r="GE232" s="82"/>
      <c r="GF232" s="82"/>
      <c r="GG232" s="82"/>
      <c r="GH232" s="82"/>
      <c r="GI232" s="82"/>
      <c r="GJ232" s="82"/>
      <c r="GK232" s="82"/>
      <c r="GL232" s="82"/>
    </row>
    <row r="233" s="191" customFormat="1" ht="50" customHeight="1" spans="1:194">
      <c r="A233" s="206" t="s">
        <v>14</v>
      </c>
      <c r="B233" s="98" t="s">
        <v>29</v>
      </c>
      <c r="C233" s="33" t="s">
        <v>30</v>
      </c>
      <c r="D233" s="149"/>
      <c r="E233" s="31" t="s">
        <v>955</v>
      </c>
      <c r="F233" s="99" t="s">
        <v>956</v>
      </c>
      <c r="G233" s="98" t="s">
        <v>206</v>
      </c>
      <c r="H233" s="206" t="s">
        <v>622</v>
      </c>
      <c r="I233" s="231">
        <v>52.88</v>
      </c>
      <c r="J233" s="149"/>
      <c r="K233" s="231">
        <v>52.88</v>
      </c>
      <c r="L233" s="149"/>
      <c r="M233" s="206" t="s">
        <v>140</v>
      </c>
      <c r="N233" s="206">
        <v>9</v>
      </c>
      <c r="O233" s="98">
        <v>3</v>
      </c>
      <c r="P233" s="99" t="s">
        <v>957</v>
      </c>
      <c r="Q233" s="110" t="s">
        <v>816</v>
      </c>
      <c r="R233" s="110" t="s">
        <v>160</v>
      </c>
      <c r="S233" s="149"/>
      <c r="T233" s="82"/>
      <c r="U233" s="82"/>
      <c r="V233" s="82"/>
      <c r="W233" s="82"/>
      <c r="X233" s="82"/>
      <c r="Y233" s="82"/>
      <c r="Z233" s="82"/>
      <c r="AA233" s="82"/>
      <c r="AB233" s="82"/>
      <c r="AC233" s="82"/>
      <c r="AD233" s="82"/>
      <c r="AE233" s="82"/>
      <c r="AF233" s="82"/>
      <c r="AG233" s="82"/>
      <c r="AH233" s="82"/>
      <c r="AI233" s="82"/>
      <c r="AJ233" s="82"/>
      <c r="AK233" s="82"/>
      <c r="AL233" s="82"/>
      <c r="AM233" s="82"/>
      <c r="AN233" s="82"/>
      <c r="AO233" s="82"/>
      <c r="AP233" s="82"/>
      <c r="AQ233" s="82"/>
      <c r="AR233" s="82"/>
      <c r="AS233" s="82"/>
      <c r="AT233" s="82"/>
      <c r="AU233" s="82"/>
      <c r="AV233" s="82"/>
      <c r="AW233" s="82"/>
      <c r="AX233" s="82"/>
      <c r="AY233" s="82"/>
      <c r="AZ233" s="82"/>
      <c r="BA233" s="82"/>
      <c r="BB233" s="82"/>
      <c r="BC233" s="82"/>
      <c r="BD233" s="82"/>
      <c r="BE233" s="82"/>
      <c r="BF233" s="82"/>
      <c r="BG233" s="82"/>
      <c r="BH233" s="82"/>
      <c r="BI233" s="82"/>
      <c r="BJ233" s="82"/>
      <c r="BK233" s="82"/>
      <c r="BL233" s="82"/>
      <c r="BM233" s="82"/>
      <c r="BN233" s="82"/>
      <c r="BO233" s="82"/>
      <c r="BP233" s="82"/>
      <c r="BQ233" s="82"/>
      <c r="BR233" s="82"/>
      <c r="BS233" s="82"/>
      <c r="BT233" s="82"/>
      <c r="BU233" s="82"/>
      <c r="BV233" s="82"/>
      <c r="BW233" s="82"/>
      <c r="BX233" s="82"/>
      <c r="BY233" s="82"/>
      <c r="BZ233" s="82"/>
      <c r="CA233" s="82"/>
      <c r="CB233" s="82"/>
      <c r="CC233" s="82"/>
      <c r="CD233" s="82"/>
      <c r="CE233" s="82"/>
      <c r="CF233" s="82"/>
      <c r="CG233" s="82"/>
      <c r="CH233" s="82"/>
      <c r="CI233" s="82"/>
      <c r="CJ233" s="82"/>
      <c r="CK233" s="82"/>
      <c r="CL233" s="82"/>
      <c r="CM233" s="82"/>
      <c r="CN233" s="82"/>
      <c r="CO233" s="82"/>
      <c r="CP233" s="82"/>
      <c r="CQ233" s="82"/>
      <c r="CR233" s="82"/>
      <c r="CS233" s="82"/>
      <c r="CT233" s="82"/>
      <c r="CU233" s="82"/>
      <c r="CV233" s="82"/>
      <c r="CW233" s="82"/>
      <c r="CX233" s="82"/>
      <c r="CY233" s="82"/>
      <c r="CZ233" s="82"/>
      <c r="DA233" s="82"/>
      <c r="DB233" s="82"/>
      <c r="DC233" s="82"/>
      <c r="DD233" s="82"/>
      <c r="DE233" s="82"/>
      <c r="DF233" s="82"/>
      <c r="DG233" s="82"/>
      <c r="DH233" s="82"/>
      <c r="DI233" s="82"/>
      <c r="DJ233" s="82"/>
      <c r="DK233" s="82"/>
      <c r="DL233" s="82"/>
      <c r="DM233" s="82"/>
      <c r="DN233" s="82"/>
      <c r="DO233" s="82"/>
      <c r="DP233" s="82"/>
      <c r="DQ233" s="82"/>
      <c r="DR233" s="82"/>
      <c r="DS233" s="82"/>
      <c r="DT233" s="82"/>
      <c r="DU233" s="82"/>
      <c r="DV233" s="82"/>
      <c r="DW233" s="82"/>
      <c r="DX233" s="82"/>
      <c r="DY233" s="82"/>
      <c r="DZ233" s="82"/>
      <c r="EA233" s="82"/>
      <c r="EB233" s="82"/>
      <c r="EC233" s="82"/>
      <c r="ED233" s="82"/>
      <c r="EE233" s="82"/>
      <c r="EF233" s="82"/>
      <c r="EG233" s="82"/>
      <c r="EH233" s="82"/>
      <c r="EI233" s="82"/>
      <c r="EJ233" s="82"/>
      <c r="EK233" s="82"/>
      <c r="EL233" s="82"/>
      <c r="EM233" s="82"/>
      <c r="EN233" s="82"/>
      <c r="EO233" s="82"/>
      <c r="EP233" s="82"/>
      <c r="EQ233" s="82"/>
      <c r="ER233" s="82"/>
      <c r="ES233" s="82"/>
      <c r="ET233" s="82"/>
      <c r="EU233" s="82"/>
      <c r="EV233" s="82"/>
      <c r="EW233" s="82"/>
      <c r="EX233" s="82"/>
      <c r="EY233" s="82"/>
      <c r="EZ233" s="82"/>
      <c r="FA233" s="82"/>
      <c r="FB233" s="82"/>
      <c r="FC233" s="82"/>
      <c r="FD233" s="82"/>
      <c r="FE233" s="82"/>
      <c r="FF233" s="82"/>
      <c r="FG233" s="82"/>
      <c r="FH233" s="82"/>
      <c r="FI233" s="82"/>
      <c r="FJ233" s="82"/>
      <c r="FK233" s="82"/>
      <c r="FL233" s="82"/>
      <c r="FM233" s="82"/>
      <c r="FN233" s="82"/>
      <c r="FO233" s="82"/>
      <c r="FP233" s="82"/>
      <c r="FQ233" s="82"/>
      <c r="FR233" s="82"/>
      <c r="FS233" s="82"/>
      <c r="FT233" s="82"/>
      <c r="FU233" s="82"/>
      <c r="FV233" s="82"/>
      <c r="FW233" s="82"/>
      <c r="FX233" s="82"/>
      <c r="FY233" s="82"/>
      <c r="FZ233" s="82"/>
      <c r="GA233" s="82"/>
      <c r="GB233" s="82"/>
      <c r="GC233" s="82"/>
      <c r="GD233" s="82"/>
      <c r="GE233" s="82"/>
      <c r="GF233" s="82"/>
      <c r="GG233" s="82"/>
      <c r="GH233" s="82"/>
      <c r="GI233" s="82"/>
      <c r="GJ233" s="82"/>
      <c r="GK233" s="82"/>
      <c r="GL233" s="82"/>
    </row>
    <row r="234" s="191" customFormat="1" ht="50" customHeight="1" spans="1:194">
      <c r="A234" s="206" t="s">
        <v>14</v>
      </c>
      <c r="B234" s="98" t="s">
        <v>29</v>
      </c>
      <c r="C234" s="33" t="s">
        <v>30</v>
      </c>
      <c r="D234" s="149"/>
      <c r="E234" s="31" t="s">
        <v>958</v>
      </c>
      <c r="F234" s="99" t="s">
        <v>959</v>
      </c>
      <c r="G234" s="98" t="s">
        <v>358</v>
      </c>
      <c r="H234" s="206" t="s">
        <v>902</v>
      </c>
      <c r="I234" s="231">
        <v>64.63</v>
      </c>
      <c r="J234" s="149"/>
      <c r="K234" s="231">
        <v>64.63</v>
      </c>
      <c r="L234" s="149"/>
      <c r="M234" s="206" t="s">
        <v>140</v>
      </c>
      <c r="N234" s="206">
        <v>11</v>
      </c>
      <c r="O234" s="98">
        <v>5</v>
      </c>
      <c r="P234" s="99" t="s">
        <v>960</v>
      </c>
      <c r="Q234" s="110" t="s">
        <v>816</v>
      </c>
      <c r="R234" s="110" t="s">
        <v>160</v>
      </c>
      <c r="S234" s="149"/>
      <c r="T234" s="82"/>
      <c r="U234" s="82"/>
      <c r="V234" s="82"/>
      <c r="W234" s="82"/>
      <c r="X234" s="82"/>
      <c r="Y234" s="82"/>
      <c r="Z234" s="82"/>
      <c r="AA234" s="82"/>
      <c r="AB234" s="82"/>
      <c r="AC234" s="82"/>
      <c r="AD234" s="82"/>
      <c r="AE234" s="82"/>
      <c r="AF234" s="82"/>
      <c r="AG234" s="82"/>
      <c r="AH234" s="82"/>
      <c r="AI234" s="82"/>
      <c r="AJ234" s="82"/>
      <c r="AK234" s="82"/>
      <c r="AL234" s="82"/>
      <c r="AM234" s="82"/>
      <c r="AN234" s="82"/>
      <c r="AO234" s="82"/>
      <c r="AP234" s="82"/>
      <c r="AQ234" s="82"/>
      <c r="AR234" s="82"/>
      <c r="AS234" s="82"/>
      <c r="AT234" s="82"/>
      <c r="AU234" s="82"/>
      <c r="AV234" s="82"/>
      <c r="AW234" s="82"/>
      <c r="AX234" s="82"/>
      <c r="AY234" s="82"/>
      <c r="AZ234" s="82"/>
      <c r="BA234" s="82"/>
      <c r="BB234" s="82"/>
      <c r="BC234" s="82"/>
      <c r="BD234" s="82"/>
      <c r="BE234" s="82"/>
      <c r="BF234" s="82"/>
      <c r="BG234" s="82"/>
      <c r="BH234" s="82"/>
      <c r="BI234" s="82"/>
      <c r="BJ234" s="82"/>
      <c r="BK234" s="82"/>
      <c r="BL234" s="82"/>
      <c r="BM234" s="82"/>
      <c r="BN234" s="82"/>
      <c r="BO234" s="82"/>
      <c r="BP234" s="82"/>
      <c r="BQ234" s="82"/>
      <c r="BR234" s="82"/>
      <c r="BS234" s="82"/>
      <c r="BT234" s="82"/>
      <c r="BU234" s="82"/>
      <c r="BV234" s="82"/>
      <c r="BW234" s="82"/>
      <c r="BX234" s="82"/>
      <c r="BY234" s="82"/>
      <c r="BZ234" s="82"/>
      <c r="CA234" s="82"/>
      <c r="CB234" s="82"/>
      <c r="CC234" s="82"/>
      <c r="CD234" s="82"/>
      <c r="CE234" s="82"/>
      <c r="CF234" s="82"/>
      <c r="CG234" s="82"/>
      <c r="CH234" s="82"/>
      <c r="CI234" s="82"/>
      <c r="CJ234" s="82"/>
      <c r="CK234" s="82"/>
      <c r="CL234" s="82"/>
      <c r="CM234" s="82"/>
      <c r="CN234" s="82"/>
      <c r="CO234" s="82"/>
      <c r="CP234" s="82"/>
      <c r="CQ234" s="82"/>
      <c r="CR234" s="82"/>
      <c r="CS234" s="82"/>
      <c r="CT234" s="82"/>
      <c r="CU234" s="82"/>
      <c r="CV234" s="82"/>
      <c r="CW234" s="82"/>
      <c r="CX234" s="82"/>
      <c r="CY234" s="82"/>
      <c r="CZ234" s="82"/>
      <c r="DA234" s="82"/>
      <c r="DB234" s="82"/>
      <c r="DC234" s="82"/>
      <c r="DD234" s="82"/>
      <c r="DE234" s="82"/>
      <c r="DF234" s="82"/>
      <c r="DG234" s="82"/>
      <c r="DH234" s="82"/>
      <c r="DI234" s="82"/>
      <c r="DJ234" s="82"/>
      <c r="DK234" s="82"/>
      <c r="DL234" s="82"/>
      <c r="DM234" s="82"/>
      <c r="DN234" s="82"/>
      <c r="DO234" s="82"/>
      <c r="DP234" s="82"/>
      <c r="DQ234" s="82"/>
      <c r="DR234" s="82"/>
      <c r="DS234" s="82"/>
      <c r="DT234" s="82"/>
      <c r="DU234" s="82"/>
      <c r="DV234" s="82"/>
      <c r="DW234" s="82"/>
      <c r="DX234" s="82"/>
      <c r="DY234" s="82"/>
      <c r="DZ234" s="82"/>
      <c r="EA234" s="82"/>
      <c r="EB234" s="82"/>
      <c r="EC234" s="82"/>
      <c r="ED234" s="82"/>
      <c r="EE234" s="82"/>
      <c r="EF234" s="82"/>
      <c r="EG234" s="82"/>
      <c r="EH234" s="82"/>
      <c r="EI234" s="82"/>
      <c r="EJ234" s="82"/>
      <c r="EK234" s="82"/>
      <c r="EL234" s="82"/>
      <c r="EM234" s="82"/>
      <c r="EN234" s="82"/>
      <c r="EO234" s="82"/>
      <c r="EP234" s="82"/>
      <c r="EQ234" s="82"/>
      <c r="ER234" s="82"/>
      <c r="ES234" s="82"/>
      <c r="ET234" s="82"/>
      <c r="EU234" s="82"/>
      <c r="EV234" s="82"/>
      <c r="EW234" s="82"/>
      <c r="EX234" s="82"/>
      <c r="EY234" s="82"/>
      <c r="EZ234" s="82"/>
      <c r="FA234" s="82"/>
      <c r="FB234" s="82"/>
      <c r="FC234" s="82"/>
      <c r="FD234" s="82"/>
      <c r="FE234" s="82"/>
      <c r="FF234" s="82"/>
      <c r="FG234" s="82"/>
      <c r="FH234" s="82"/>
      <c r="FI234" s="82"/>
      <c r="FJ234" s="82"/>
      <c r="FK234" s="82"/>
      <c r="FL234" s="82"/>
      <c r="FM234" s="82"/>
      <c r="FN234" s="82"/>
      <c r="FO234" s="82"/>
      <c r="FP234" s="82"/>
      <c r="FQ234" s="82"/>
      <c r="FR234" s="82"/>
      <c r="FS234" s="82"/>
      <c r="FT234" s="82"/>
      <c r="FU234" s="82"/>
      <c r="FV234" s="82"/>
      <c r="FW234" s="82"/>
      <c r="FX234" s="82"/>
      <c r="FY234" s="82"/>
      <c r="FZ234" s="82"/>
      <c r="GA234" s="82"/>
      <c r="GB234" s="82"/>
      <c r="GC234" s="82"/>
      <c r="GD234" s="82"/>
      <c r="GE234" s="82"/>
      <c r="GF234" s="82"/>
      <c r="GG234" s="82"/>
      <c r="GH234" s="82"/>
      <c r="GI234" s="82"/>
      <c r="GJ234" s="82"/>
      <c r="GK234" s="82"/>
      <c r="GL234" s="82"/>
    </row>
    <row r="235" s="191" customFormat="1" ht="50" customHeight="1" spans="1:194">
      <c r="A235" s="206" t="s">
        <v>14</v>
      </c>
      <c r="B235" s="98" t="s">
        <v>29</v>
      </c>
      <c r="C235" s="33" t="s">
        <v>30</v>
      </c>
      <c r="D235" s="149"/>
      <c r="E235" s="31" t="s">
        <v>961</v>
      </c>
      <c r="F235" s="99" t="s">
        <v>962</v>
      </c>
      <c r="G235" s="98" t="s">
        <v>358</v>
      </c>
      <c r="H235" s="206" t="s">
        <v>902</v>
      </c>
      <c r="I235" s="231">
        <v>44.24</v>
      </c>
      <c r="J235" s="149"/>
      <c r="K235" s="231">
        <v>44.24</v>
      </c>
      <c r="L235" s="149"/>
      <c r="M235" s="206" t="s">
        <v>140</v>
      </c>
      <c r="N235" s="206">
        <v>14</v>
      </c>
      <c r="O235" s="98">
        <v>8</v>
      </c>
      <c r="P235" s="99" t="s">
        <v>963</v>
      </c>
      <c r="Q235" s="110" t="s">
        <v>816</v>
      </c>
      <c r="R235" s="110" t="s">
        <v>160</v>
      </c>
      <c r="S235" s="149"/>
      <c r="T235" s="82"/>
      <c r="U235" s="82"/>
      <c r="V235" s="82"/>
      <c r="W235" s="82"/>
      <c r="X235" s="82"/>
      <c r="Y235" s="82"/>
      <c r="Z235" s="82"/>
      <c r="AA235" s="82"/>
      <c r="AB235" s="82"/>
      <c r="AC235" s="82"/>
      <c r="AD235" s="82"/>
      <c r="AE235" s="82"/>
      <c r="AF235" s="82"/>
      <c r="AG235" s="82"/>
      <c r="AH235" s="82"/>
      <c r="AI235" s="82"/>
      <c r="AJ235" s="82"/>
      <c r="AK235" s="82"/>
      <c r="AL235" s="82"/>
      <c r="AM235" s="82"/>
      <c r="AN235" s="82"/>
      <c r="AO235" s="82"/>
      <c r="AP235" s="82"/>
      <c r="AQ235" s="82"/>
      <c r="AR235" s="82"/>
      <c r="AS235" s="82"/>
      <c r="AT235" s="82"/>
      <c r="AU235" s="82"/>
      <c r="AV235" s="82"/>
      <c r="AW235" s="82"/>
      <c r="AX235" s="82"/>
      <c r="AY235" s="82"/>
      <c r="AZ235" s="82"/>
      <c r="BA235" s="82"/>
      <c r="BB235" s="82"/>
      <c r="BC235" s="82"/>
      <c r="BD235" s="82"/>
      <c r="BE235" s="82"/>
      <c r="BF235" s="82"/>
      <c r="BG235" s="82"/>
      <c r="BH235" s="82"/>
      <c r="BI235" s="82"/>
      <c r="BJ235" s="82"/>
      <c r="BK235" s="82"/>
      <c r="BL235" s="82"/>
      <c r="BM235" s="82"/>
      <c r="BN235" s="82"/>
      <c r="BO235" s="82"/>
      <c r="BP235" s="82"/>
      <c r="BQ235" s="82"/>
      <c r="BR235" s="82"/>
      <c r="BS235" s="82"/>
      <c r="BT235" s="82"/>
      <c r="BU235" s="82"/>
      <c r="BV235" s="82"/>
      <c r="BW235" s="82"/>
      <c r="BX235" s="82"/>
      <c r="BY235" s="82"/>
      <c r="BZ235" s="82"/>
      <c r="CA235" s="82"/>
      <c r="CB235" s="82"/>
      <c r="CC235" s="82"/>
      <c r="CD235" s="82"/>
      <c r="CE235" s="82"/>
      <c r="CF235" s="82"/>
      <c r="CG235" s="82"/>
      <c r="CH235" s="82"/>
      <c r="CI235" s="82"/>
      <c r="CJ235" s="82"/>
      <c r="CK235" s="82"/>
      <c r="CL235" s="82"/>
      <c r="CM235" s="82"/>
      <c r="CN235" s="82"/>
      <c r="CO235" s="82"/>
      <c r="CP235" s="82"/>
      <c r="CQ235" s="82"/>
      <c r="CR235" s="82"/>
      <c r="CS235" s="82"/>
      <c r="CT235" s="82"/>
      <c r="CU235" s="82"/>
      <c r="CV235" s="82"/>
      <c r="CW235" s="82"/>
      <c r="CX235" s="82"/>
      <c r="CY235" s="82"/>
      <c r="CZ235" s="82"/>
      <c r="DA235" s="82"/>
      <c r="DB235" s="82"/>
      <c r="DC235" s="82"/>
      <c r="DD235" s="82"/>
      <c r="DE235" s="82"/>
      <c r="DF235" s="82"/>
      <c r="DG235" s="82"/>
      <c r="DH235" s="82"/>
      <c r="DI235" s="82"/>
      <c r="DJ235" s="82"/>
      <c r="DK235" s="82"/>
      <c r="DL235" s="82"/>
      <c r="DM235" s="82"/>
      <c r="DN235" s="82"/>
      <c r="DO235" s="82"/>
      <c r="DP235" s="82"/>
      <c r="DQ235" s="82"/>
      <c r="DR235" s="82"/>
      <c r="DS235" s="82"/>
      <c r="DT235" s="82"/>
      <c r="DU235" s="82"/>
      <c r="DV235" s="82"/>
      <c r="DW235" s="82"/>
      <c r="DX235" s="82"/>
      <c r="DY235" s="82"/>
      <c r="DZ235" s="82"/>
      <c r="EA235" s="82"/>
      <c r="EB235" s="82"/>
      <c r="EC235" s="82"/>
      <c r="ED235" s="82"/>
      <c r="EE235" s="82"/>
      <c r="EF235" s="82"/>
      <c r="EG235" s="82"/>
      <c r="EH235" s="82"/>
      <c r="EI235" s="82"/>
      <c r="EJ235" s="82"/>
      <c r="EK235" s="82"/>
      <c r="EL235" s="82"/>
      <c r="EM235" s="82"/>
      <c r="EN235" s="82"/>
      <c r="EO235" s="82"/>
      <c r="EP235" s="82"/>
      <c r="EQ235" s="82"/>
      <c r="ER235" s="82"/>
      <c r="ES235" s="82"/>
      <c r="ET235" s="82"/>
      <c r="EU235" s="82"/>
      <c r="EV235" s="82"/>
      <c r="EW235" s="82"/>
      <c r="EX235" s="82"/>
      <c r="EY235" s="82"/>
      <c r="EZ235" s="82"/>
      <c r="FA235" s="82"/>
      <c r="FB235" s="82"/>
      <c r="FC235" s="82"/>
      <c r="FD235" s="82"/>
      <c r="FE235" s="82"/>
      <c r="FF235" s="82"/>
      <c r="FG235" s="82"/>
      <c r="FH235" s="82"/>
      <c r="FI235" s="82"/>
      <c r="FJ235" s="82"/>
      <c r="FK235" s="82"/>
      <c r="FL235" s="82"/>
      <c r="FM235" s="82"/>
      <c r="FN235" s="82"/>
      <c r="FO235" s="82"/>
      <c r="FP235" s="82"/>
      <c r="FQ235" s="82"/>
      <c r="FR235" s="82"/>
      <c r="FS235" s="82"/>
      <c r="FT235" s="82"/>
      <c r="FU235" s="82"/>
      <c r="FV235" s="82"/>
      <c r="FW235" s="82"/>
      <c r="FX235" s="82"/>
      <c r="FY235" s="82"/>
      <c r="FZ235" s="82"/>
      <c r="GA235" s="82"/>
      <c r="GB235" s="82"/>
      <c r="GC235" s="82"/>
      <c r="GD235" s="82"/>
      <c r="GE235" s="82"/>
      <c r="GF235" s="82"/>
      <c r="GG235" s="82"/>
      <c r="GH235" s="82"/>
      <c r="GI235" s="82"/>
      <c r="GJ235" s="82"/>
      <c r="GK235" s="82"/>
      <c r="GL235" s="82"/>
    </row>
    <row r="236" s="191" customFormat="1" ht="50" customHeight="1" spans="1:194">
      <c r="A236" s="206" t="s">
        <v>14</v>
      </c>
      <c r="B236" s="98" t="s">
        <v>29</v>
      </c>
      <c r="C236" s="33" t="s">
        <v>30</v>
      </c>
      <c r="D236" s="149"/>
      <c r="E236" s="31" t="s">
        <v>964</v>
      </c>
      <c r="F236" s="99" t="s">
        <v>965</v>
      </c>
      <c r="G236" s="98" t="s">
        <v>206</v>
      </c>
      <c r="H236" s="206" t="s">
        <v>966</v>
      </c>
      <c r="I236" s="131">
        <v>61.8</v>
      </c>
      <c r="J236" s="149"/>
      <c r="K236" s="131">
        <v>61.8</v>
      </c>
      <c r="L236" s="149"/>
      <c r="M236" s="206" t="s">
        <v>140</v>
      </c>
      <c r="N236" s="206">
        <v>9</v>
      </c>
      <c r="O236" s="98">
        <v>7</v>
      </c>
      <c r="P236" s="99" t="s">
        <v>967</v>
      </c>
      <c r="Q236" s="110" t="s">
        <v>816</v>
      </c>
      <c r="R236" s="110" t="s">
        <v>160</v>
      </c>
      <c r="S236" s="149"/>
      <c r="T236" s="82"/>
      <c r="U236" s="82"/>
      <c r="V236" s="82"/>
      <c r="W236" s="82"/>
      <c r="X236" s="82"/>
      <c r="Y236" s="82"/>
      <c r="Z236" s="82"/>
      <c r="AA236" s="82"/>
      <c r="AB236" s="82"/>
      <c r="AC236" s="82"/>
      <c r="AD236" s="82"/>
      <c r="AE236" s="82"/>
      <c r="AF236" s="82"/>
      <c r="AG236" s="82"/>
      <c r="AH236" s="82"/>
      <c r="AI236" s="82"/>
      <c r="AJ236" s="82"/>
      <c r="AK236" s="82"/>
      <c r="AL236" s="82"/>
      <c r="AM236" s="82"/>
      <c r="AN236" s="82"/>
      <c r="AO236" s="82"/>
      <c r="AP236" s="82"/>
      <c r="AQ236" s="82"/>
      <c r="AR236" s="82"/>
      <c r="AS236" s="82"/>
      <c r="AT236" s="82"/>
      <c r="AU236" s="82"/>
      <c r="AV236" s="82"/>
      <c r="AW236" s="82"/>
      <c r="AX236" s="82"/>
      <c r="AY236" s="82"/>
      <c r="AZ236" s="82"/>
      <c r="BA236" s="82"/>
      <c r="BB236" s="82"/>
      <c r="BC236" s="82"/>
      <c r="BD236" s="82"/>
      <c r="BE236" s="82"/>
      <c r="BF236" s="82"/>
      <c r="BG236" s="82"/>
      <c r="BH236" s="82"/>
      <c r="BI236" s="82"/>
      <c r="BJ236" s="82"/>
      <c r="BK236" s="82"/>
      <c r="BL236" s="82"/>
      <c r="BM236" s="82"/>
      <c r="BN236" s="82"/>
      <c r="BO236" s="82"/>
      <c r="BP236" s="82"/>
      <c r="BQ236" s="82"/>
      <c r="BR236" s="82"/>
      <c r="BS236" s="82"/>
      <c r="BT236" s="82"/>
      <c r="BU236" s="82"/>
      <c r="BV236" s="82"/>
      <c r="BW236" s="82"/>
      <c r="BX236" s="82"/>
      <c r="BY236" s="82"/>
      <c r="BZ236" s="82"/>
      <c r="CA236" s="82"/>
      <c r="CB236" s="82"/>
      <c r="CC236" s="82"/>
      <c r="CD236" s="82"/>
      <c r="CE236" s="82"/>
      <c r="CF236" s="82"/>
      <c r="CG236" s="82"/>
      <c r="CH236" s="82"/>
      <c r="CI236" s="82"/>
      <c r="CJ236" s="82"/>
      <c r="CK236" s="82"/>
      <c r="CL236" s="82"/>
      <c r="CM236" s="82"/>
      <c r="CN236" s="82"/>
      <c r="CO236" s="82"/>
      <c r="CP236" s="82"/>
      <c r="CQ236" s="82"/>
      <c r="CR236" s="82"/>
      <c r="CS236" s="82"/>
      <c r="CT236" s="82"/>
      <c r="CU236" s="82"/>
      <c r="CV236" s="82"/>
      <c r="CW236" s="82"/>
      <c r="CX236" s="82"/>
      <c r="CY236" s="82"/>
      <c r="CZ236" s="82"/>
      <c r="DA236" s="82"/>
      <c r="DB236" s="82"/>
      <c r="DC236" s="82"/>
      <c r="DD236" s="82"/>
      <c r="DE236" s="82"/>
      <c r="DF236" s="82"/>
      <c r="DG236" s="82"/>
      <c r="DH236" s="82"/>
      <c r="DI236" s="82"/>
      <c r="DJ236" s="82"/>
      <c r="DK236" s="82"/>
      <c r="DL236" s="82"/>
      <c r="DM236" s="82"/>
      <c r="DN236" s="82"/>
      <c r="DO236" s="82"/>
      <c r="DP236" s="82"/>
      <c r="DQ236" s="82"/>
      <c r="DR236" s="82"/>
      <c r="DS236" s="82"/>
      <c r="DT236" s="82"/>
      <c r="DU236" s="82"/>
      <c r="DV236" s="82"/>
      <c r="DW236" s="82"/>
      <c r="DX236" s="82"/>
      <c r="DY236" s="82"/>
      <c r="DZ236" s="82"/>
      <c r="EA236" s="82"/>
      <c r="EB236" s="82"/>
      <c r="EC236" s="82"/>
      <c r="ED236" s="82"/>
      <c r="EE236" s="82"/>
      <c r="EF236" s="82"/>
      <c r="EG236" s="82"/>
      <c r="EH236" s="82"/>
      <c r="EI236" s="82"/>
      <c r="EJ236" s="82"/>
      <c r="EK236" s="82"/>
      <c r="EL236" s="82"/>
      <c r="EM236" s="82"/>
      <c r="EN236" s="82"/>
      <c r="EO236" s="82"/>
      <c r="EP236" s="82"/>
      <c r="EQ236" s="82"/>
      <c r="ER236" s="82"/>
      <c r="ES236" s="82"/>
      <c r="ET236" s="82"/>
      <c r="EU236" s="82"/>
      <c r="EV236" s="82"/>
      <c r="EW236" s="82"/>
      <c r="EX236" s="82"/>
      <c r="EY236" s="82"/>
      <c r="EZ236" s="82"/>
      <c r="FA236" s="82"/>
      <c r="FB236" s="82"/>
      <c r="FC236" s="82"/>
      <c r="FD236" s="82"/>
      <c r="FE236" s="82"/>
      <c r="FF236" s="82"/>
      <c r="FG236" s="82"/>
      <c r="FH236" s="82"/>
      <c r="FI236" s="82"/>
      <c r="FJ236" s="82"/>
      <c r="FK236" s="82"/>
      <c r="FL236" s="82"/>
      <c r="FM236" s="82"/>
      <c r="FN236" s="82"/>
      <c r="FO236" s="82"/>
      <c r="FP236" s="82"/>
      <c r="FQ236" s="82"/>
      <c r="FR236" s="82"/>
      <c r="FS236" s="82"/>
      <c r="FT236" s="82"/>
      <c r="FU236" s="82"/>
      <c r="FV236" s="82"/>
      <c r="FW236" s="82"/>
      <c r="FX236" s="82"/>
      <c r="FY236" s="82"/>
      <c r="FZ236" s="82"/>
      <c r="GA236" s="82"/>
      <c r="GB236" s="82"/>
      <c r="GC236" s="82"/>
      <c r="GD236" s="82"/>
      <c r="GE236" s="82"/>
      <c r="GF236" s="82"/>
      <c r="GG236" s="82"/>
      <c r="GH236" s="82"/>
      <c r="GI236" s="82"/>
      <c r="GJ236" s="82"/>
      <c r="GK236" s="82"/>
      <c r="GL236" s="82"/>
    </row>
    <row r="237" s="191" customFormat="1" ht="50" customHeight="1" spans="1:194">
      <c r="A237" s="206" t="s">
        <v>14</v>
      </c>
      <c r="B237" s="98" t="s">
        <v>29</v>
      </c>
      <c r="C237" s="33" t="s">
        <v>30</v>
      </c>
      <c r="D237" s="149"/>
      <c r="E237" s="31" t="s">
        <v>968</v>
      </c>
      <c r="F237" s="99" t="s">
        <v>969</v>
      </c>
      <c r="G237" s="98" t="s">
        <v>367</v>
      </c>
      <c r="H237" s="206" t="s">
        <v>970</v>
      </c>
      <c r="I237" s="131">
        <v>49.01</v>
      </c>
      <c r="J237" s="149"/>
      <c r="K237" s="131">
        <v>49.01</v>
      </c>
      <c r="L237" s="149"/>
      <c r="M237" s="206" t="s">
        <v>140</v>
      </c>
      <c r="N237" s="206">
        <v>9</v>
      </c>
      <c r="O237" s="98">
        <v>5</v>
      </c>
      <c r="P237" s="99" t="s">
        <v>971</v>
      </c>
      <c r="Q237" s="110" t="s">
        <v>816</v>
      </c>
      <c r="R237" s="110" t="s">
        <v>160</v>
      </c>
      <c r="S237" s="149"/>
      <c r="T237" s="82"/>
      <c r="U237" s="82"/>
      <c r="V237" s="82"/>
      <c r="W237" s="82"/>
      <c r="X237" s="82"/>
      <c r="Y237" s="82"/>
      <c r="Z237" s="82"/>
      <c r="AA237" s="82"/>
      <c r="AB237" s="82"/>
      <c r="AC237" s="82"/>
      <c r="AD237" s="82"/>
      <c r="AE237" s="82"/>
      <c r="AF237" s="82"/>
      <c r="AG237" s="82"/>
      <c r="AH237" s="82"/>
      <c r="AI237" s="82"/>
      <c r="AJ237" s="82"/>
      <c r="AK237" s="82"/>
      <c r="AL237" s="82"/>
      <c r="AM237" s="82"/>
      <c r="AN237" s="82"/>
      <c r="AO237" s="82"/>
      <c r="AP237" s="82"/>
      <c r="AQ237" s="82"/>
      <c r="AR237" s="82"/>
      <c r="AS237" s="82"/>
      <c r="AT237" s="82"/>
      <c r="AU237" s="82"/>
      <c r="AV237" s="82"/>
      <c r="AW237" s="82"/>
      <c r="AX237" s="82"/>
      <c r="AY237" s="82"/>
      <c r="AZ237" s="82"/>
      <c r="BA237" s="82"/>
      <c r="BB237" s="82"/>
      <c r="BC237" s="82"/>
      <c r="BD237" s="82"/>
      <c r="BE237" s="82"/>
      <c r="BF237" s="82"/>
      <c r="BG237" s="82"/>
      <c r="BH237" s="82"/>
      <c r="BI237" s="82"/>
      <c r="BJ237" s="82"/>
      <c r="BK237" s="82"/>
      <c r="BL237" s="82"/>
      <c r="BM237" s="82"/>
      <c r="BN237" s="82"/>
      <c r="BO237" s="82"/>
      <c r="BP237" s="82"/>
      <c r="BQ237" s="82"/>
      <c r="BR237" s="82"/>
      <c r="BS237" s="82"/>
      <c r="BT237" s="82"/>
      <c r="BU237" s="82"/>
      <c r="BV237" s="82"/>
      <c r="BW237" s="82"/>
      <c r="BX237" s="82"/>
      <c r="BY237" s="82"/>
      <c r="BZ237" s="82"/>
      <c r="CA237" s="82"/>
      <c r="CB237" s="82"/>
      <c r="CC237" s="82"/>
      <c r="CD237" s="82"/>
      <c r="CE237" s="82"/>
      <c r="CF237" s="82"/>
      <c r="CG237" s="82"/>
      <c r="CH237" s="82"/>
      <c r="CI237" s="82"/>
      <c r="CJ237" s="82"/>
      <c r="CK237" s="82"/>
      <c r="CL237" s="82"/>
      <c r="CM237" s="82"/>
      <c r="CN237" s="82"/>
      <c r="CO237" s="82"/>
      <c r="CP237" s="82"/>
      <c r="CQ237" s="82"/>
      <c r="CR237" s="82"/>
      <c r="CS237" s="82"/>
      <c r="CT237" s="82"/>
      <c r="CU237" s="82"/>
      <c r="CV237" s="82"/>
      <c r="CW237" s="82"/>
      <c r="CX237" s="82"/>
      <c r="CY237" s="82"/>
      <c r="CZ237" s="82"/>
      <c r="DA237" s="82"/>
      <c r="DB237" s="82"/>
      <c r="DC237" s="82"/>
      <c r="DD237" s="82"/>
      <c r="DE237" s="82"/>
      <c r="DF237" s="82"/>
      <c r="DG237" s="82"/>
      <c r="DH237" s="82"/>
      <c r="DI237" s="82"/>
      <c r="DJ237" s="82"/>
      <c r="DK237" s="82"/>
      <c r="DL237" s="82"/>
      <c r="DM237" s="82"/>
      <c r="DN237" s="82"/>
      <c r="DO237" s="82"/>
      <c r="DP237" s="82"/>
      <c r="DQ237" s="82"/>
      <c r="DR237" s="82"/>
      <c r="DS237" s="82"/>
      <c r="DT237" s="82"/>
      <c r="DU237" s="82"/>
      <c r="DV237" s="82"/>
      <c r="DW237" s="82"/>
      <c r="DX237" s="82"/>
      <c r="DY237" s="82"/>
      <c r="DZ237" s="82"/>
      <c r="EA237" s="82"/>
      <c r="EB237" s="82"/>
      <c r="EC237" s="82"/>
      <c r="ED237" s="82"/>
      <c r="EE237" s="82"/>
      <c r="EF237" s="82"/>
      <c r="EG237" s="82"/>
      <c r="EH237" s="82"/>
      <c r="EI237" s="82"/>
      <c r="EJ237" s="82"/>
      <c r="EK237" s="82"/>
      <c r="EL237" s="82"/>
      <c r="EM237" s="82"/>
      <c r="EN237" s="82"/>
      <c r="EO237" s="82"/>
      <c r="EP237" s="82"/>
      <c r="EQ237" s="82"/>
      <c r="ER237" s="82"/>
      <c r="ES237" s="82"/>
      <c r="ET237" s="82"/>
      <c r="EU237" s="82"/>
      <c r="EV237" s="82"/>
      <c r="EW237" s="82"/>
      <c r="EX237" s="82"/>
      <c r="EY237" s="82"/>
      <c r="EZ237" s="82"/>
      <c r="FA237" s="82"/>
      <c r="FB237" s="82"/>
      <c r="FC237" s="82"/>
      <c r="FD237" s="82"/>
      <c r="FE237" s="82"/>
      <c r="FF237" s="82"/>
      <c r="FG237" s="82"/>
      <c r="FH237" s="82"/>
      <c r="FI237" s="82"/>
      <c r="FJ237" s="82"/>
      <c r="FK237" s="82"/>
      <c r="FL237" s="82"/>
      <c r="FM237" s="82"/>
      <c r="FN237" s="82"/>
      <c r="FO237" s="82"/>
      <c r="FP237" s="82"/>
      <c r="FQ237" s="82"/>
      <c r="FR237" s="82"/>
      <c r="FS237" s="82"/>
      <c r="FT237" s="82"/>
      <c r="FU237" s="82"/>
      <c r="FV237" s="82"/>
      <c r="FW237" s="82"/>
      <c r="FX237" s="82"/>
      <c r="FY237" s="82"/>
      <c r="FZ237" s="82"/>
      <c r="GA237" s="82"/>
      <c r="GB237" s="82"/>
      <c r="GC237" s="82"/>
      <c r="GD237" s="82"/>
      <c r="GE237" s="82"/>
      <c r="GF237" s="82"/>
      <c r="GG237" s="82"/>
      <c r="GH237" s="82"/>
      <c r="GI237" s="82"/>
      <c r="GJ237" s="82"/>
      <c r="GK237" s="82"/>
      <c r="GL237" s="82"/>
    </row>
    <row r="238" s="191" customFormat="1" ht="50" customHeight="1" spans="1:194">
      <c r="A238" s="206" t="s">
        <v>14</v>
      </c>
      <c r="B238" s="98" t="s">
        <v>29</v>
      </c>
      <c r="C238" s="33" t="s">
        <v>30</v>
      </c>
      <c r="D238" s="149"/>
      <c r="E238" s="131" t="s">
        <v>972</v>
      </c>
      <c r="F238" s="235" t="s">
        <v>973</v>
      </c>
      <c r="G238" s="131" t="s">
        <v>139</v>
      </c>
      <c r="H238" s="131" t="s">
        <v>139</v>
      </c>
      <c r="I238" s="131">
        <v>187</v>
      </c>
      <c r="J238" s="149"/>
      <c r="K238" s="131">
        <v>187</v>
      </c>
      <c r="L238" s="149"/>
      <c r="M238" s="206" t="s">
        <v>140</v>
      </c>
      <c r="N238" s="98">
        <v>44</v>
      </c>
      <c r="O238" s="98">
        <v>12</v>
      </c>
      <c r="P238" s="43" t="s">
        <v>974</v>
      </c>
      <c r="Q238" s="110" t="s">
        <v>816</v>
      </c>
      <c r="R238" s="110" t="s">
        <v>160</v>
      </c>
      <c r="S238" s="149"/>
      <c r="T238" s="82"/>
      <c r="U238" s="82"/>
      <c r="V238" s="82"/>
      <c r="W238" s="82"/>
      <c r="X238" s="82"/>
      <c r="Y238" s="82"/>
      <c r="Z238" s="82"/>
      <c r="AA238" s="82"/>
      <c r="AB238" s="82"/>
      <c r="AC238" s="82"/>
      <c r="AD238" s="82"/>
      <c r="AE238" s="82"/>
      <c r="AF238" s="82"/>
      <c r="AG238" s="82"/>
      <c r="AH238" s="82"/>
      <c r="AI238" s="82"/>
      <c r="AJ238" s="82"/>
      <c r="AK238" s="82"/>
      <c r="AL238" s="82"/>
      <c r="AM238" s="82"/>
      <c r="AN238" s="82"/>
      <c r="AO238" s="82"/>
      <c r="AP238" s="82"/>
      <c r="AQ238" s="82"/>
      <c r="AR238" s="82"/>
      <c r="AS238" s="82"/>
      <c r="AT238" s="82"/>
      <c r="AU238" s="82"/>
      <c r="AV238" s="82"/>
      <c r="AW238" s="82"/>
      <c r="AX238" s="82"/>
      <c r="AY238" s="82"/>
      <c r="AZ238" s="82"/>
      <c r="BA238" s="82"/>
      <c r="BB238" s="82"/>
      <c r="BC238" s="82"/>
      <c r="BD238" s="82"/>
      <c r="BE238" s="82"/>
      <c r="BF238" s="82"/>
      <c r="BG238" s="82"/>
      <c r="BH238" s="82"/>
      <c r="BI238" s="82"/>
      <c r="BJ238" s="82"/>
      <c r="BK238" s="82"/>
      <c r="BL238" s="82"/>
      <c r="BM238" s="82"/>
      <c r="BN238" s="82"/>
      <c r="BO238" s="82"/>
      <c r="BP238" s="82"/>
      <c r="BQ238" s="82"/>
      <c r="BR238" s="82"/>
      <c r="BS238" s="82"/>
      <c r="BT238" s="82"/>
      <c r="BU238" s="82"/>
      <c r="BV238" s="82"/>
      <c r="BW238" s="82"/>
      <c r="BX238" s="82"/>
      <c r="BY238" s="82"/>
      <c r="BZ238" s="82"/>
      <c r="CA238" s="82"/>
      <c r="CB238" s="82"/>
      <c r="CC238" s="82"/>
      <c r="CD238" s="82"/>
      <c r="CE238" s="82"/>
      <c r="CF238" s="82"/>
      <c r="CG238" s="82"/>
      <c r="CH238" s="82"/>
      <c r="CI238" s="82"/>
      <c r="CJ238" s="82"/>
      <c r="CK238" s="82"/>
      <c r="CL238" s="82"/>
      <c r="CM238" s="82"/>
      <c r="CN238" s="82"/>
      <c r="CO238" s="82"/>
      <c r="CP238" s="82"/>
      <c r="CQ238" s="82"/>
      <c r="CR238" s="82"/>
      <c r="CS238" s="82"/>
      <c r="CT238" s="82"/>
      <c r="CU238" s="82"/>
      <c r="CV238" s="82"/>
      <c r="CW238" s="82"/>
      <c r="CX238" s="82"/>
      <c r="CY238" s="82"/>
      <c r="CZ238" s="82"/>
      <c r="DA238" s="82"/>
      <c r="DB238" s="82"/>
      <c r="DC238" s="82"/>
      <c r="DD238" s="82"/>
      <c r="DE238" s="82"/>
      <c r="DF238" s="82"/>
      <c r="DG238" s="82"/>
      <c r="DH238" s="82"/>
      <c r="DI238" s="82"/>
      <c r="DJ238" s="82"/>
      <c r="DK238" s="82"/>
      <c r="DL238" s="82"/>
      <c r="DM238" s="82"/>
      <c r="DN238" s="82"/>
      <c r="DO238" s="82"/>
      <c r="DP238" s="82"/>
      <c r="DQ238" s="82"/>
      <c r="DR238" s="82"/>
      <c r="DS238" s="82"/>
      <c r="DT238" s="82"/>
      <c r="DU238" s="82"/>
      <c r="DV238" s="82"/>
      <c r="DW238" s="82"/>
      <c r="DX238" s="82"/>
      <c r="DY238" s="82"/>
      <c r="DZ238" s="82"/>
      <c r="EA238" s="82"/>
      <c r="EB238" s="82"/>
      <c r="EC238" s="82"/>
      <c r="ED238" s="82"/>
      <c r="EE238" s="82"/>
      <c r="EF238" s="82"/>
      <c r="EG238" s="82"/>
      <c r="EH238" s="82"/>
      <c r="EI238" s="82"/>
      <c r="EJ238" s="82"/>
      <c r="EK238" s="82"/>
      <c r="EL238" s="82"/>
      <c r="EM238" s="82"/>
      <c r="EN238" s="82"/>
      <c r="EO238" s="82"/>
      <c r="EP238" s="82"/>
      <c r="EQ238" s="82"/>
      <c r="ER238" s="82"/>
      <c r="ES238" s="82"/>
      <c r="ET238" s="82"/>
      <c r="EU238" s="82"/>
      <c r="EV238" s="82"/>
      <c r="EW238" s="82"/>
      <c r="EX238" s="82"/>
      <c r="EY238" s="82"/>
      <c r="EZ238" s="82"/>
      <c r="FA238" s="82"/>
      <c r="FB238" s="82"/>
      <c r="FC238" s="82"/>
      <c r="FD238" s="82"/>
      <c r="FE238" s="82"/>
      <c r="FF238" s="82"/>
      <c r="FG238" s="82"/>
      <c r="FH238" s="82"/>
      <c r="FI238" s="82"/>
      <c r="FJ238" s="82"/>
      <c r="FK238" s="82"/>
      <c r="FL238" s="82"/>
      <c r="FM238" s="82"/>
      <c r="FN238" s="82"/>
      <c r="FO238" s="82"/>
      <c r="FP238" s="82"/>
      <c r="FQ238" s="82"/>
      <c r="FR238" s="82"/>
      <c r="FS238" s="82"/>
      <c r="FT238" s="82"/>
      <c r="FU238" s="82"/>
      <c r="FV238" s="82"/>
      <c r="FW238" s="82"/>
      <c r="FX238" s="82"/>
      <c r="FY238" s="82"/>
      <c r="FZ238" s="82"/>
      <c r="GA238" s="82"/>
      <c r="GB238" s="82"/>
      <c r="GC238" s="82"/>
      <c r="GD238" s="82"/>
      <c r="GE238" s="82"/>
      <c r="GF238" s="82"/>
      <c r="GG238" s="82"/>
      <c r="GH238" s="82"/>
      <c r="GI238" s="82"/>
      <c r="GJ238" s="82"/>
      <c r="GK238" s="82"/>
      <c r="GL238" s="82"/>
    </row>
    <row r="239" s="191" customFormat="1" ht="50" customHeight="1" spans="1:194">
      <c r="A239" s="98" t="s">
        <v>14</v>
      </c>
      <c r="B239" s="98" t="s">
        <v>29</v>
      </c>
      <c r="C239" s="33" t="s">
        <v>30</v>
      </c>
      <c r="D239" s="131"/>
      <c r="E239" s="131" t="s">
        <v>975</v>
      </c>
      <c r="F239" s="235" t="s">
        <v>976</v>
      </c>
      <c r="G239" s="206" t="s">
        <v>253</v>
      </c>
      <c r="H239" s="206" t="s">
        <v>471</v>
      </c>
      <c r="I239" s="98">
        <v>546</v>
      </c>
      <c r="J239" s="149"/>
      <c r="K239" s="98">
        <v>546</v>
      </c>
      <c r="L239" s="149"/>
      <c r="M239" s="131" t="s">
        <v>140</v>
      </c>
      <c r="N239" s="206">
        <v>350</v>
      </c>
      <c r="O239" s="206">
        <v>74</v>
      </c>
      <c r="P239" s="100" t="s">
        <v>977</v>
      </c>
      <c r="Q239" s="148" t="s">
        <v>978</v>
      </c>
      <c r="R239" s="110" t="s">
        <v>160</v>
      </c>
      <c r="S239" s="149"/>
      <c r="T239" s="82"/>
      <c r="U239" s="82"/>
      <c r="V239" s="82"/>
      <c r="W239" s="82"/>
      <c r="X239" s="82"/>
      <c r="Y239" s="82"/>
      <c r="Z239" s="82"/>
      <c r="AA239" s="82"/>
      <c r="AB239" s="82"/>
      <c r="AC239" s="82"/>
      <c r="AD239" s="82"/>
      <c r="AE239" s="82"/>
      <c r="AF239" s="82"/>
      <c r="AG239" s="82"/>
      <c r="AH239" s="82"/>
      <c r="AI239" s="82"/>
      <c r="AJ239" s="82"/>
      <c r="AK239" s="82"/>
      <c r="AL239" s="82"/>
      <c r="AM239" s="82"/>
      <c r="AN239" s="82"/>
      <c r="AO239" s="82"/>
      <c r="AP239" s="82"/>
      <c r="AQ239" s="82"/>
      <c r="AR239" s="82"/>
      <c r="AS239" s="82"/>
      <c r="AT239" s="82"/>
      <c r="AU239" s="82"/>
      <c r="AV239" s="82"/>
      <c r="AW239" s="82"/>
      <c r="AX239" s="82"/>
      <c r="AY239" s="82"/>
      <c r="AZ239" s="82"/>
      <c r="BA239" s="82"/>
      <c r="BB239" s="82"/>
      <c r="BC239" s="82"/>
      <c r="BD239" s="82"/>
      <c r="BE239" s="82"/>
      <c r="BF239" s="82"/>
      <c r="BG239" s="82"/>
      <c r="BH239" s="82"/>
      <c r="BI239" s="82"/>
      <c r="BJ239" s="82"/>
      <c r="BK239" s="82"/>
      <c r="BL239" s="82"/>
      <c r="BM239" s="82"/>
      <c r="BN239" s="82"/>
      <c r="BO239" s="82"/>
      <c r="BP239" s="82"/>
      <c r="BQ239" s="82"/>
      <c r="BR239" s="82"/>
      <c r="BS239" s="82"/>
      <c r="BT239" s="82"/>
      <c r="BU239" s="82"/>
      <c r="BV239" s="82"/>
      <c r="BW239" s="82"/>
      <c r="BX239" s="82"/>
      <c r="BY239" s="82"/>
      <c r="BZ239" s="82"/>
      <c r="CA239" s="82"/>
      <c r="CB239" s="82"/>
      <c r="CC239" s="82"/>
      <c r="CD239" s="82"/>
      <c r="CE239" s="82"/>
      <c r="CF239" s="82"/>
      <c r="CG239" s="82"/>
      <c r="CH239" s="82"/>
      <c r="CI239" s="82"/>
      <c r="CJ239" s="82"/>
      <c r="CK239" s="82"/>
      <c r="CL239" s="82"/>
      <c r="CM239" s="82"/>
      <c r="CN239" s="82"/>
      <c r="CO239" s="82"/>
      <c r="CP239" s="82"/>
      <c r="CQ239" s="82"/>
      <c r="CR239" s="82"/>
      <c r="CS239" s="82"/>
      <c r="CT239" s="82"/>
      <c r="CU239" s="82"/>
      <c r="CV239" s="82"/>
      <c r="CW239" s="82"/>
      <c r="CX239" s="82"/>
      <c r="CY239" s="82"/>
      <c r="CZ239" s="82"/>
      <c r="DA239" s="82"/>
      <c r="DB239" s="82"/>
      <c r="DC239" s="82"/>
      <c r="DD239" s="82"/>
      <c r="DE239" s="82"/>
      <c r="DF239" s="82"/>
      <c r="DG239" s="82"/>
      <c r="DH239" s="82"/>
      <c r="DI239" s="82"/>
      <c r="DJ239" s="82"/>
      <c r="DK239" s="82"/>
      <c r="DL239" s="82"/>
      <c r="DM239" s="82"/>
      <c r="DN239" s="82"/>
      <c r="DO239" s="82"/>
      <c r="DP239" s="82"/>
      <c r="DQ239" s="82"/>
      <c r="DR239" s="82"/>
      <c r="DS239" s="82"/>
      <c r="DT239" s="82"/>
      <c r="DU239" s="82"/>
      <c r="DV239" s="82"/>
      <c r="DW239" s="82"/>
      <c r="DX239" s="82"/>
      <c r="DY239" s="82"/>
      <c r="DZ239" s="82"/>
      <c r="EA239" s="82"/>
      <c r="EB239" s="82"/>
      <c r="EC239" s="82"/>
      <c r="ED239" s="82"/>
      <c r="EE239" s="82"/>
      <c r="EF239" s="82"/>
      <c r="EG239" s="82"/>
      <c r="EH239" s="82"/>
      <c r="EI239" s="82"/>
      <c r="EJ239" s="82"/>
      <c r="EK239" s="82"/>
      <c r="EL239" s="82"/>
      <c r="EM239" s="82"/>
      <c r="EN239" s="82"/>
      <c r="EO239" s="82"/>
      <c r="EP239" s="82"/>
      <c r="EQ239" s="82"/>
      <c r="ER239" s="82"/>
      <c r="ES239" s="82"/>
      <c r="ET239" s="82"/>
      <c r="EU239" s="82"/>
      <c r="EV239" s="82"/>
      <c r="EW239" s="82"/>
      <c r="EX239" s="82"/>
      <c r="EY239" s="82"/>
      <c r="EZ239" s="82"/>
      <c r="FA239" s="82"/>
      <c r="FB239" s="82"/>
      <c r="FC239" s="82"/>
      <c r="FD239" s="82"/>
      <c r="FE239" s="82"/>
      <c r="FF239" s="82"/>
      <c r="FG239" s="82"/>
      <c r="FH239" s="82"/>
      <c r="FI239" s="82"/>
      <c r="FJ239" s="82"/>
      <c r="FK239" s="82"/>
      <c r="FL239" s="82"/>
      <c r="FM239" s="82"/>
      <c r="FN239" s="82"/>
      <c r="FO239" s="82"/>
      <c r="FP239" s="82"/>
      <c r="FQ239" s="82"/>
      <c r="FR239" s="82"/>
      <c r="FS239" s="82"/>
      <c r="FT239" s="82"/>
      <c r="FU239" s="82"/>
      <c r="FV239" s="82"/>
      <c r="FW239" s="82"/>
      <c r="FX239" s="82"/>
      <c r="FY239" s="82"/>
      <c r="FZ239" s="82"/>
      <c r="GA239" s="82"/>
      <c r="GB239" s="82"/>
      <c r="GC239" s="82"/>
      <c r="GD239" s="82"/>
      <c r="GE239" s="82"/>
      <c r="GF239" s="82"/>
      <c r="GG239" s="82"/>
      <c r="GH239" s="82"/>
      <c r="GI239" s="82"/>
      <c r="GJ239" s="82"/>
      <c r="GK239" s="82"/>
      <c r="GL239" s="82"/>
    </row>
    <row r="240" s="191" customFormat="1" ht="50" customHeight="1" spans="1:194">
      <c r="A240" s="98" t="s">
        <v>14</v>
      </c>
      <c r="B240" s="98" t="s">
        <v>29</v>
      </c>
      <c r="C240" s="33" t="s">
        <v>30</v>
      </c>
      <c r="D240" s="98"/>
      <c r="E240" s="98" t="s">
        <v>979</v>
      </c>
      <c r="F240" s="99" t="s">
        <v>980</v>
      </c>
      <c r="G240" s="98" t="s">
        <v>206</v>
      </c>
      <c r="H240" s="98" t="s">
        <v>207</v>
      </c>
      <c r="I240" s="98">
        <v>450</v>
      </c>
      <c r="J240" s="98"/>
      <c r="K240" s="98">
        <v>450</v>
      </c>
      <c r="L240" s="98"/>
      <c r="M240" s="98" t="s">
        <v>140</v>
      </c>
      <c r="N240" s="98">
        <v>3520</v>
      </c>
      <c r="O240" s="98">
        <v>23</v>
      </c>
      <c r="P240" s="99" t="s">
        <v>981</v>
      </c>
      <c r="Q240" s="148" t="s">
        <v>982</v>
      </c>
      <c r="R240" s="110" t="s">
        <v>160</v>
      </c>
      <c r="S240" s="149"/>
      <c r="T240" s="82"/>
      <c r="U240" s="82"/>
      <c r="V240" s="82"/>
      <c r="W240" s="82"/>
      <c r="X240" s="82"/>
      <c r="Y240" s="82"/>
      <c r="Z240" s="82"/>
      <c r="AA240" s="82"/>
      <c r="AB240" s="82"/>
      <c r="AC240" s="82"/>
      <c r="AD240" s="82"/>
      <c r="AE240" s="82"/>
      <c r="AF240" s="82"/>
      <c r="AG240" s="82"/>
      <c r="AH240" s="82"/>
      <c r="AI240" s="82"/>
      <c r="AJ240" s="82"/>
      <c r="AK240" s="82"/>
      <c r="AL240" s="82"/>
      <c r="AM240" s="82"/>
      <c r="AN240" s="82"/>
      <c r="AO240" s="82"/>
      <c r="AP240" s="82"/>
      <c r="AQ240" s="82"/>
      <c r="AR240" s="82"/>
      <c r="AS240" s="82"/>
      <c r="AT240" s="82"/>
      <c r="AU240" s="82"/>
      <c r="AV240" s="82"/>
      <c r="AW240" s="82"/>
      <c r="AX240" s="82"/>
      <c r="AY240" s="82"/>
      <c r="AZ240" s="82"/>
      <c r="BA240" s="82"/>
      <c r="BB240" s="82"/>
      <c r="BC240" s="82"/>
      <c r="BD240" s="82"/>
      <c r="BE240" s="82"/>
      <c r="BF240" s="82"/>
      <c r="BG240" s="82"/>
      <c r="BH240" s="82"/>
      <c r="BI240" s="82"/>
      <c r="BJ240" s="82"/>
      <c r="BK240" s="82"/>
      <c r="BL240" s="82"/>
      <c r="BM240" s="82"/>
      <c r="BN240" s="82"/>
      <c r="BO240" s="82"/>
      <c r="BP240" s="82"/>
      <c r="BQ240" s="82"/>
      <c r="BR240" s="82"/>
      <c r="BS240" s="82"/>
      <c r="BT240" s="82"/>
      <c r="BU240" s="82"/>
      <c r="BV240" s="82"/>
      <c r="BW240" s="82"/>
      <c r="BX240" s="82"/>
      <c r="BY240" s="82"/>
      <c r="BZ240" s="82"/>
      <c r="CA240" s="82"/>
      <c r="CB240" s="82"/>
      <c r="CC240" s="82"/>
      <c r="CD240" s="82"/>
      <c r="CE240" s="82"/>
      <c r="CF240" s="82"/>
      <c r="CG240" s="82"/>
      <c r="CH240" s="82"/>
      <c r="CI240" s="82"/>
      <c r="CJ240" s="82"/>
      <c r="CK240" s="82"/>
      <c r="CL240" s="82"/>
      <c r="CM240" s="82"/>
      <c r="CN240" s="82"/>
      <c r="CO240" s="82"/>
      <c r="CP240" s="82"/>
      <c r="CQ240" s="82"/>
      <c r="CR240" s="82"/>
      <c r="CS240" s="82"/>
      <c r="CT240" s="82"/>
      <c r="CU240" s="82"/>
      <c r="CV240" s="82"/>
      <c r="CW240" s="82"/>
      <c r="CX240" s="82"/>
      <c r="CY240" s="82"/>
      <c r="CZ240" s="82"/>
      <c r="DA240" s="82"/>
      <c r="DB240" s="82"/>
      <c r="DC240" s="82"/>
      <c r="DD240" s="82"/>
      <c r="DE240" s="82"/>
      <c r="DF240" s="82"/>
      <c r="DG240" s="82"/>
      <c r="DH240" s="82"/>
      <c r="DI240" s="82"/>
      <c r="DJ240" s="82"/>
      <c r="DK240" s="82"/>
      <c r="DL240" s="82"/>
      <c r="DM240" s="82"/>
      <c r="DN240" s="82"/>
      <c r="DO240" s="82"/>
      <c r="DP240" s="82"/>
      <c r="DQ240" s="82"/>
      <c r="DR240" s="82"/>
      <c r="DS240" s="82"/>
      <c r="DT240" s="82"/>
      <c r="DU240" s="82"/>
      <c r="DV240" s="82"/>
      <c r="DW240" s="82"/>
      <c r="DX240" s="82"/>
      <c r="DY240" s="82"/>
      <c r="DZ240" s="82"/>
      <c r="EA240" s="82"/>
      <c r="EB240" s="82"/>
      <c r="EC240" s="82"/>
      <c r="ED240" s="82"/>
      <c r="EE240" s="82"/>
      <c r="EF240" s="82"/>
      <c r="EG240" s="82"/>
      <c r="EH240" s="82"/>
      <c r="EI240" s="82"/>
      <c r="EJ240" s="82"/>
      <c r="EK240" s="82"/>
      <c r="EL240" s="82"/>
      <c r="EM240" s="82"/>
      <c r="EN240" s="82"/>
      <c r="EO240" s="82"/>
      <c r="EP240" s="82"/>
      <c r="EQ240" s="82"/>
      <c r="ER240" s="82"/>
      <c r="ES240" s="82"/>
      <c r="ET240" s="82"/>
      <c r="EU240" s="82"/>
      <c r="EV240" s="82"/>
      <c r="EW240" s="82"/>
      <c r="EX240" s="82"/>
      <c r="EY240" s="82"/>
      <c r="EZ240" s="82"/>
      <c r="FA240" s="82"/>
      <c r="FB240" s="82"/>
      <c r="FC240" s="82"/>
      <c r="FD240" s="82"/>
      <c r="FE240" s="82"/>
      <c r="FF240" s="82"/>
      <c r="FG240" s="82"/>
      <c r="FH240" s="82"/>
      <c r="FI240" s="82"/>
      <c r="FJ240" s="82"/>
      <c r="FK240" s="82"/>
      <c r="FL240" s="82"/>
      <c r="FM240" s="82"/>
      <c r="FN240" s="82"/>
      <c r="FO240" s="82"/>
      <c r="FP240" s="82"/>
      <c r="FQ240" s="82"/>
      <c r="FR240" s="82"/>
      <c r="FS240" s="82"/>
      <c r="FT240" s="82"/>
      <c r="FU240" s="82"/>
      <c r="FV240" s="82"/>
      <c r="FW240" s="82"/>
      <c r="FX240" s="82"/>
      <c r="FY240" s="82"/>
      <c r="FZ240" s="82"/>
      <c r="GA240" s="82"/>
      <c r="GB240" s="82"/>
      <c r="GC240" s="82"/>
      <c r="GD240" s="82"/>
      <c r="GE240" s="82"/>
      <c r="GF240" s="82"/>
      <c r="GG240" s="82"/>
      <c r="GH240" s="82"/>
      <c r="GI240" s="82"/>
      <c r="GJ240" s="82"/>
      <c r="GK240" s="82"/>
      <c r="GL240" s="82"/>
    </row>
    <row r="241" s="191" customFormat="1" ht="50" customHeight="1" spans="1:194">
      <c r="A241" s="98" t="s">
        <v>14</v>
      </c>
      <c r="B241" s="98" t="s">
        <v>29</v>
      </c>
      <c r="C241" s="33" t="s">
        <v>30</v>
      </c>
      <c r="D241" s="98"/>
      <c r="E241" s="98" t="s">
        <v>983</v>
      </c>
      <c r="F241" s="99" t="s">
        <v>984</v>
      </c>
      <c r="G241" s="98" t="s">
        <v>206</v>
      </c>
      <c r="H241" s="98" t="s">
        <v>298</v>
      </c>
      <c r="I241" s="98">
        <v>171</v>
      </c>
      <c r="J241" s="98"/>
      <c r="K241" s="98">
        <v>171</v>
      </c>
      <c r="L241" s="98"/>
      <c r="M241" s="98" t="s">
        <v>140</v>
      </c>
      <c r="N241" s="98">
        <v>2350</v>
      </c>
      <c r="O241" s="98">
        <v>45</v>
      </c>
      <c r="P241" s="99" t="s">
        <v>985</v>
      </c>
      <c r="Q241" s="148" t="s">
        <v>982</v>
      </c>
      <c r="R241" s="110" t="s">
        <v>160</v>
      </c>
      <c r="S241" s="149"/>
      <c r="T241" s="82"/>
      <c r="U241" s="82"/>
      <c r="V241" s="82"/>
      <c r="W241" s="82"/>
      <c r="X241" s="82"/>
      <c r="Y241" s="82"/>
      <c r="Z241" s="82"/>
      <c r="AA241" s="82"/>
      <c r="AB241" s="82"/>
      <c r="AC241" s="82"/>
      <c r="AD241" s="82"/>
      <c r="AE241" s="82"/>
      <c r="AF241" s="82"/>
      <c r="AG241" s="82"/>
      <c r="AH241" s="82"/>
      <c r="AI241" s="82"/>
      <c r="AJ241" s="82"/>
      <c r="AK241" s="82"/>
      <c r="AL241" s="82"/>
      <c r="AM241" s="82"/>
      <c r="AN241" s="82"/>
      <c r="AO241" s="82"/>
      <c r="AP241" s="82"/>
      <c r="AQ241" s="82"/>
      <c r="AR241" s="82"/>
      <c r="AS241" s="82"/>
      <c r="AT241" s="82"/>
      <c r="AU241" s="82"/>
      <c r="AV241" s="82"/>
      <c r="AW241" s="82"/>
      <c r="AX241" s="82"/>
      <c r="AY241" s="82"/>
      <c r="AZ241" s="82"/>
      <c r="BA241" s="82"/>
      <c r="BB241" s="82"/>
      <c r="BC241" s="82"/>
      <c r="BD241" s="82"/>
      <c r="BE241" s="82"/>
      <c r="BF241" s="82"/>
      <c r="BG241" s="82"/>
      <c r="BH241" s="82"/>
      <c r="BI241" s="82"/>
      <c r="BJ241" s="82"/>
      <c r="BK241" s="82"/>
      <c r="BL241" s="82"/>
      <c r="BM241" s="82"/>
      <c r="BN241" s="82"/>
      <c r="BO241" s="82"/>
      <c r="BP241" s="82"/>
      <c r="BQ241" s="82"/>
      <c r="BR241" s="82"/>
      <c r="BS241" s="82"/>
      <c r="BT241" s="82"/>
      <c r="BU241" s="82"/>
      <c r="BV241" s="82"/>
      <c r="BW241" s="82"/>
      <c r="BX241" s="82"/>
      <c r="BY241" s="82"/>
      <c r="BZ241" s="82"/>
      <c r="CA241" s="82"/>
      <c r="CB241" s="82"/>
      <c r="CC241" s="82"/>
      <c r="CD241" s="82"/>
      <c r="CE241" s="82"/>
      <c r="CF241" s="82"/>
      <c r="CG241" s="82"/>
      <c r="CH241" s="82"/>
      <c r="CI241" s="82"/>
      <c r="CJ241" s="82"/>
      <c r="CK241" s="82"/>
      <c r="CL241" s="82"/>
      <c r="CM241" s="82"/>
      <c r="CN241" s="82"/>
      <c r="CO241" s="82"/>
      <c r="CP241" s="82"/>
      <c r="CQ241" s="82"/>
      <c r="CR241" s="82"/>
      <c r="CS241" s="82"/>
      <c r="CT241" s="82"/>
      <c r="CU241" s="82"/>
      <c r="CV241" s="82"/>
      <c r="CW241" s="82"/>
      <c r="CX241" s="82"/>
      <c r="CY241" s="82"/>
      <c r="CZ241" s="82"/>
      <c r="DA241" s="82"/>
      <c r="DB241" s="82"/>
      <c r="DC241" s="82"/>
      <c r="DD241" s="82"/>
      <c r="DE241" s="82"/>
      <c r="DF241" s="82"/>
      <c r="DG241" s="82"/>
      <c r="DH241" s="82"/>
      <c r="DI241" s="82"/>
      <c r="DJ241" s="82"/>
      <c r="DK241" s="82"/>
      <c r="DL241" s="82"/>
      <c r="DM241" s="82"/>
      <c r="DN241" s="82"/>
      <c r="DO241" s="82"/>
      <c r="DP241" s="82"/>
      <c r="DQ241" s="82"/>
      <c r="DR241" s="82"/>
      <c r="DS241" s="82"/>
      <c r="DT241" s="82"/>
      <c r="DU241" s="82"/>
      <c r="DV241" s="82"/>
      <c r="DW241" s="82"/>
      <c r="DX241" s="82"/>
      <c r="DY241" s="82"/>
      <c r="DZ241" s="82"/>
      <c r="EA241" s="82"/>
      <c r="EB241" s="82"/>
      <c r="EC241" s="82"/>
      <c r="ED241" s="82"/>
      <c r="EE241" s="82"/>
      <c r="EF241" s="82"/>
      <c r="EG241" s="82"/>
      <c r="EH241" s="82"/>
      <c r="EI241" s="82"/>
      <c r="EJ241" s="82"/>
      <c r="EK241" s="82"/>
      <c r="EL241" s="82"/>
      <c r="EM241" s="82"/>
      <c r="EN241" s="82"/>
      <c r="EO241" s="82"/>
      <c r="EP241" s="82"/>
      <c r="EQ241" s="82"/>
      <c r="ER241" s="82"/>
      <c r="ES241" s="82"/>
      <c r="ET241" s="82"/>
      <c r="EU241" s="82"/>
      <c r="EV241" s="82"/>
      <c r="EW241" s="82"/>
      <c r="EX241" s="82"/>
      <c r="EY241" s="82"/>
      <c r="EZ241" s="82"/>
      <c r="FA241" s="82"/>
      <c r="FB241" s="82"/>
      <c r="FC241" s="82"/>
      <c r="FD241" s="82"/>
      <c r="FE241" s="82"/>
      <c r="FF241" s="82"/>
      <c r="FG241" s="82"/>
      <c r="FH241" s="82"/>
      <c r="FI241" s="82"/>
      <c r="FJ241" s="82"/>
      <c r="FK241" s="82"/>
      <c r="FL241" s="82"/>
      <c r="FM241" s="82"/>
      <c r="FN241" s="82"/>
      <c r="FO241" s="82"/>
      <c r="FP241" s="82"/>
      <c r="FQ241" s="82"/>
      <c r="FR241" s="82"/>
      <c r="FS241" s="82"/>
      <c r="FT241" s="82"/>
      <c r="FU241" s="82"/>
      <c r="FV241" s="82"/>
      <c r="FW241" s="82"/>
      <c r="FX241" s="82"/>
      <c r="FY241" s="82"/>
      <c r="FZ241" s="82"/>
      <c r="GA241" s="82"/>
      <c r="GB241" s="82"/>
      <c r="GC241" s="82"/>
      <c r="GD241" s="82"/>
      <c r="GE241" s="82"/>
      <c r="GF241" s="82"/>
      <c r="GG241" s="82"/>
      <c r="GH241" s="82"/>
      <c r="GI241" s="82"/>
      <c r="GJ241" s="82"/>
      <c r="GK241" s="82"/>
      <c r="GL241" s="82"/>
    </row>
    <row r="242" s="191" customFormat="1" ht="50" customHeight="1" spans="1:194">
      <c r="A242" s="40" t="s">
        <v>14</v>
      </c>
      <c r="B242" s="40" t="s">
        <v>29</v>
      </c>
      <c r="C242" s="33" t="s">
        <v>30</v>
      </c>
      <c r="D242" s="40"/>
      <c r="E242" s="40" t="s">
        <v>986</v>
      </c>
      <c r="F242" s="41" t="s">
        <v>987</v>
      </c>
      <c r="G242" s="40" t="s">
        <v>187</v>
      </c>
      <c r="H242" s="40" t="s">
        <v>187</v>
      </c>
      <c r="I242" s="40">
        <v>800</v>
      </c>
      <c r="J242" s="40"/>
      <c r="K242" s="40">
        <v>800</v>
      </c>
      <c r="L242" s="40"/>
      <c r="M242" s="40" t="s">
        <v>140</v>
      </c>
      <c r="N242" s="40">
        <v>236</v>
      </c>
      <c r="O242" s="40">
        <v>29</v>
      </c>
      <c r="P242" s="41" t="s">
        <v>988</v>
      </c>
      <c r="Q242" s="148" t="s">
        <v>982</v>
      </c>
      <c r="R242" s="110" t="s">
        <v>160</v>
      </c>
      <c r="S242" s="149"/>
      <c r="T242" s="82"/>
      <c r="U242" s="82"/>
      <c r="V242" s="82"/>
      <c r="W242" s="82"/>
      <c r="X242" s="82"/>
      <c r="Y242" s="82"/>
      <c r="Z242" s="82"/>
      <c r="AA242" s="82"/>
      <c r="AB242" s="82"/>
      <c r="AC242" s="82"/>
      <c r="AD242" s="82"/>
      <c r="AE242" s="82"/>
      <c r="AF242" s="82"/>
      <c r="AG242" s="82"/>
      <c r="AH242" s="82"/>
      <c r="AI242" s="82"/>
      <c r="AJ242" s="82"/>
      <c r="AK242" s="82"/>
      <c r="AL242" s="82"/>
      <c r="AM242" s="82"/>
      <c r="AN242" s="82"/>
      <c r="AO242" s="82"/>
      <c r="AP242" s="82"/>
      <c r="AQ242" s="82"/>
      <c r="AR242" s="82"/>
      <c r="AS242" s="82"/>
      <c r="AT242" s="82"/>
      <c r="AU242" s="82"/>
      <c r="AV242" s="82"/>
      <c r="AW242" s="82"/>
      <c r="AX242" s="82"/>
      <c r="AY242" s="82"/>
      <c r="AZ242" s="82"/>
      <c r="BA242" s="82"/>
      <c r="BB242" s="82"/>
      <c r="BC242" s="82"/>
      <c r="BD242" s="82"/>
      <c r="BE242" s="82"/>
      <c r="BF242" s="82"/>
      <c r="BG242" s="82"/>
      <c r="BH242" s="82"/>
      <c r="BI242" s="82"/>
      <c r="BJ242" s="82"/>
      <c r="BK242" s="82"/>
      <c r="BL242" s="82"/>
      <c r="BM242" s="82"/>
      <c r="BN242" s="82"/>
      <c r="BO242" s="82"/>
      <c r="BP242" s="82"/>
      <c r="BQ242" s="82"/>
      <c r="BR242" s="82"/>
      <c r="BS242" s="82"/>
      <c r="BT242" s="82"/>
      <c r="BU242" s="82"/>
      <c r="BV242" s="82"/>
      <c r="BW242" s="82"/>
      <c r="BX242" s="82"/>
      <c r="BY242" s="82"/>
      <c r="BZ242" s="82"/>
      <c r="CA242" s="82"/>
      <c r="CB242" s="82"/>
      <c r="CC242" s="82"/>
      <c r="CD242" s="82"/>
      <c r="CE242" s="82"/>
      <c r="CF242" s="82"/>
      <c r="CG242" s="82"/>
      <c r="CH242" s="82"/>
      <c r="CI242" s="82"/>
      <c r="CJ242" s="82"/>
      <c r="CK242" s="82"/>
      <c r="CL242" s="82"/>
      <c r="CM242" s="82"/>
      <c r="CN242" s="82"/>
      <c r="CO242" s="82"/>
      <c r="CP242" s="82"/>
      <c r="CQ242" s="82"/>
      <c r="CR242" s="82"/>
      <c r="CS242" s="82"/>
      <c r="CT242" s="82"/>
      <c r="CU242" s="82"/>
      <c r="CV242" s="82"/>
      <c r="CW242" s="82"/>
      <c r="CX242" s="82"/>
      <c r="CY242" s="82"/>
      <c r="CZ242" s="82"/>
      <c r="DA242" s="82"/>
      <c r="DB242" s="82"/>
      <c r="DC242" s="82"/>
      <c r="DD242" s="82"/>
      <c r="DE242" s="82"/>
      <c r="DF242" s="82"/>
      <c r="DG242" s="82"/>
      <c r="DH242" s="82"/>
      <c r="DI242" s="82"/>
      <c r="DJ242" s="82"/>
      <c r="DK242" s="82"/>
      <c r="DL242" s="82"/>
      <c r="DM242" s="82"/>
      <c r="DN242" s="82"/>
      <c r="DO242" s="82"/>
      <c r="DP242" s="82"/>
      <c r="DQ242" s="82"/>
      <c r="DR242" s="82"/>
      <c r="DS242" s="82"/>
      <c r="DT242" s="82"/>
      <c r="DU242" s="82"/>
      <c r="DV242" s="82"/>
      <c r="DW242" s="82"/>
      <c r="DX242" s="82"/>
      <c r="DY242" s="82"/>
      <c r="DZ242" s="82"/>
      <c r="EA242" s="82"/>
      <c r="EB242" s="82"/>
      <c r="EC242" s="82"/>
      <c r="ED242" s="82"/>
      <c r="EE242" s="82"/>
      <c r="EF242" s="82"/>
      <c r="EG242" s="82"/>
      <c r="EH242" s="82"/>
      <c r="EI242" s="82"/>
      <c r="EJ242" s="82"/>
      <c r="EK242" s="82"/>
      <c r="EL242" s="82"/>
      <c r="EM242" s="82"/>
      <c r="EN242" s="82"/>
      <c r="EO242" s="82"/>
      <c r="EP242" s="82"/>
      <c r="EQ242" s="82"/>
      <c r="ER242" s="82"/>
      <c r="ES242" s="82"/>
      <c r="ET242" s="82"/>
      <c r="EU242" s="82"/>
      <c r="EV242" s="82"/>
      <c r="EW242" s="82"/>
      <c r="EX242" s="82"/>
      <c r="EY242" s="82"/>
      <c r="EZ242" s="82"/>
      <c r="FA242" s="82"/>
      <c r="FB242" s="82"/>
      <c r="FC242" s="82"/>
      <c r="FD242" s="82"/>
      <c r="FE242" s="82"/>
      <c r="FF242" s="82"/>
      <c r="FG242" s="82"/>
      <c r="FH242" s="82"/>
      <c r="FI242" s="82"/>
      <c r="FJ242" s="82"/>
      <c r="FK242" s="82"/>
      <c r="FL242" s="82"/>
      <c r="FM242" s="82"/>
      <c r="FN242" s="82"/>
      <c r="FO242" s="82"/>
      <c r="FP242" s="82"/>
      <c r="FQ242" s="82"/>
      <c r="FR242" s="82"/>
      <c r="FS242" s="82"/>
      <c r="FT242" s="82"/>
      <c r="FU242" s="82"/>
      <c r="FV242" s="82"/>
      <c r="FW242" s="82"/>
      <c r="FX242" s="82"/>
      <c r="FY242" s="82"/>
      <c r="FZ242" s="82"/>
      <c r="GA242" s="82"/>
      <c r="GB242" s="82"/>
      <c r="GC242" s="82"/>
      <c r="GD242" s="82"/>
      <c r="GE242" s="82"/>
      <c r="GF242" s="82"/>
      <c r="GG242" s="82"/>
      <c r="GH242" s="82"/>
      <c r="GI242" s="82"/>
      <c r="GJ242" s="82"/>
      <c r="GK242" s="82"/>
      <c r="GL242" s="82"/>
    </row>
    <row r="243" s="191" customFormat="1" ht="50" customHeight="1" spans="1:194">
      <c r="A243" s="98" t="s">
        <v>59</v>
      </c>
      <c r="B243" s="98" t="s">
        <v>156</v>
      </c>
      <c r="C243" s="98" t="s">
        <v>64</v>
      </c>
      <c r="D243" s="126"/>
      <c r="E243" s="32" t="s">
        <v>989</v>
      </c>
      <c r="F243" s="34" t="s">
        <v>990</v>
      </c>
      <c r="G243" s="32" t="s">
        <v>220</v>
      </c>
      <c r="H243" s="32" t="s">
        <v>807</v>
      </c>
      <c r="I243" s="32">
        <v>8.2</v>
      </c>
      <c r="J243" s="32">
        <v>8.2</v>
      </c>
      <c r="K243" s="145"/>
      <c r="L243" s="145"/>
      <c r="M243" s="146" t="s">
        <v>140</v>
      </c>
      <c r="N243" s="126">
        <v>17</v>
      </c>
      <c r="O243" s="126">
        <v>2</v>
      </c>
      <c r="P243" s="34" t="s">
        <v>991</v>
      </c>
      <c r="Q243" s="32" t="s">
        <v>992</v>
      </c>
      <c r="R243" s="110" t="s">
        <v>160</v>
      </c>
      <c r="S243" s="149"/>
      <c r="T243" s="82"/>
      <c r="U243" s="82"/>
      <c r="V243" s="82"/>
      <c r="W243" s="82"/>
      <c r="X243" s="82"/>
      <c r="Y243" s="82"/>
      <c r="Z243" s="82"/>
      <c r="AA243" s="82"/>
      <c r="AB243" s="82"/>
      <c r="AC243" s="82"/>
      <c r="AD243" s="82"/>
      <c r="AE243" s="82"/>
      <c r="AF243" s="82"/>
      <c r="AG243" s="82"/>
      <c r="AH243" s="82"/>
      <c r="AI243" s="82"/>
      <c r="AJ243" s="82"/>
      <c r="AK243" s="82"/>
      <c r="AL243" s="82"/>
      <c r="AM243" s="82"/>
      <c r="AN243" s="82"/>
      <c r="AO243" s="82"/>
      <c r="AP243" s="82"/>
      <c r="AQ243" s="82"/>
      <c r="AR243" s="82"/>
      <c r="AS243" s="82"/>
      <c r="AT243" s="82"/>
      <c r="AU243" s="82"/>
      <c r="AV243" s="82"/>
      <c r="AW243" s="82"/>
      <c r="AX243" s="82"/>
      <c r="AY243" s="82"/>
      <c r="AZ243" s="82"/>
      <c r="BA243" s="82"/>
      <c r="BB243" s="82"/>
      <c r="BC243" s="82"/>
      <c r="BD243" s="82"/>
      <c r="BE243" s="82"/>
      <c r="BF243" s="82"/>
      <c r="BG243" s="82"/>
      <c r="BH243" s="82"/>
      <c r="BI243" s="82"/>
      <c r="BJ243" s="82"/>
      <c r="BK243" s="82"/>
      <c r="BL243" s="82"/>
      <c r="BM243" s="82"/>
      <c r="BN243" s="82"/>
      <c r="BO243" s="82"/>
      <c r="BP243" s="82"/>
      <c r="BQ243" s="82"/>
      <c r="BR243" s="82"/>
      <c r="BS243" s="82"/>
      <c r="BT243" s="82"/>
      <c r="BU243" s="82"/>
      <c r="BV243" s="82"/>
      <c r="BW243" s="82"/>
      <c r="BX243" s="82"/>
      <c r="BY243" s="82"/>
      <c r="BZ243" s="82"/>
      <c r="CA243" s="82"/>
      <c r="CB243" s="82"/>
      <c r="CC243" s="82"/>
      <c r="CD243" s="82"/>
      <c r="CE243" s="82"/>
      <c r="CF243" s="82"/>
      <c r="CG243" s="82"/>
      <c r="CH243" s="82"/>
      <c r="CI243" s="82"/>
      <c r="CJ243" s="82"/>
      <c r="CK243" s="82"/>
      <c r="CL243" s="82"/>
      <c r="CM243" s="82"/>
      <c r="CN243" s="82"/>
      <c r="CO243" s="82"/>
      <c r="CP243" s="82"/>
      <c r="CQ243" s="82"/>
      <c r="CR243" s="82"/>
      <c r="CS243" s="82"/>
      <c r="CT243" s="82"/>
      <c r="CU243" s="82"/>
      <c r="CV243" s="82"/>
      <c r="CW243" s="82"/>
      <c r="CX243" s="82"/>
      <c r="CY243" s="82"/>
      <c r="CZ243" s="82"/>
      <c r="DA243" s="82"/>
      <c r="DB243" s="82"/>
      <c r="DC243" s="82"/>
      <c r="DD243" s="82"/>
      <c r="DE243" s="82"/>
      <c r="DF243" s="82"/>
      <c r="DG243" s="82"/>
      <c r="DH243" s="82"/>
      <c r="DI243" s="82"/>
      <c r="DJ243" s="82"/>
      <c r="DK243" s="82"/>
      <c r="DL243" s="82"/>
      <c r="DM243" s="82"/>
      <c r="DN243" s="82"/>
      <c r="DO243" s="82"/>
      <c r="DP243" s="82"/>
      <c r="DQ243" s="82"/>
      <c r="DR243" s="82"/>
      <c r="DS243" s="82"/>
      <c r="DT243" s="82"/>
      <c r="DU243" s="82"/>
      <c r="DV243" s="82"/>
      <c r="DW243" s="82"/>
      <c r="DX243" s="82"/>
      <c r="DY243" s="82"/>
      <c r="DZ243" s="82"/>
      <c r="EA243" s="82"/>
      <c r="EB243" s="82"/>
      <c r="EC243" s="82"/>
      <c r="ED243" s="82"/>
      <c r="EE243" s="82"/>
      <c r="EF243" s="82"/>
      <c r="EG243" s="82"/>
      <c r="EH243" s="82"/>
      <c r="EI243" s="82"/>
      <c r="EJ243" s="82"/>
      <c r="EK243" s="82"/>
      <c r="EL243" s="82"/>
      <c r="EM243" s="82"/>
      <c r="EN243" s="82"/>
      <c r="EO243" s="82"/>
      <c r="EP243" s="82"/>
      <c r="EQ243" s="82"/>
      <c r="ER243" s="82"/>
      <c r="ES243" s="82"/>
      <c r="ET243" s="82"/>
      <c r="EU243" s="82"/>
      <c r="EV243" s="82"/>
      <c r="EW243" s="82"/>
      <c r="EX243" s="82"/>
      <c r="EY243" s="82"/>
      <c r="EZ243" s="82"/>
      <c r="FA243" s="82"/>
      <c r="FB243" s="82"/>
      <c r="FC243" s="82"/>
      <c r="FD243" s="82"/>
      <c r="FE243" s="82"/>
      <c r="FF243" s="82"/>
      <c r="FG243" s="82"/>
      <c r="FH243" s="82"/>
      <c r="FI243" s="82"/>
      <c r="FJ243" s="82"/>
      <c r="FK243" s="82"/>
      <c r="FL243" s="82"/>
      <c r="FM243" s="82"/>
      <c r="FN243" s="82"/>
      <c r="FO243" s="82"/>
      <c r="FP243" s="82"/>
      <c r="FQ243" s="82"/>
      <c r="FR243" s="82"/>
      <c r="FS243" s="82"/>
      <c r="FT243" s="82"/>
      <c r="FU243" s="82"/>
      <c r="FV243" s="82"/>
      <c r="FW243" s="82"/>
      <c r="FX243" s="82"/>
      <c r="FY243" s="82"/>
      <c r="FZ243" s="82"/>
      <c r="GA243" s="82"/>
      <c r="GB243" s="82"/>
      <c r="GC243" s="82"/>
      <c r="GD243" s="82"/>
      <c r="GE243" s="82"/>
      <c r="GF243" s="82"/>
      <c r="GG243" s="82"/>
      <c r="GH243" s="82"/>
      <c r="GI243" s="82"/>
      <c r="GJ243" s="82"/>
      <c r="GK243" s="82"/>
      <c r="GL243" s="82"/>
    </row>
    <row r="244" s="191" customFormat="1" ht="50" customHeight="1" spans="1:194">
      <c r="A244" s="98" t="s">
        <v>59</v>
      </c>
      <c r="B244" s="98" t="s">
        <v>156</v>
      </c>
      <c r="C244" s="98" t="s">
        <v>64</v>
      </c>
      <c r="D244" s="127"/>
      <c r="E244" s="32" t="s">
        <v>993</v>
      </c>
      <c r="F244" s="34" t="s">
        <v>994</v>
      </c>
      <c r="G244" s="32" t="s">
        <v>220</v>
      </c>
      <c r="H244" s="32" t="s">
        <v>657</v>
      </c>
      <c r="I244" s="32">
        <v>14.9</v>
      </c>
      <c r="J244" s="32">
        <v>14.9</v>
      </c>
      <c r="K244" s="32"/>
      <c r="L244" s="127"/>
      <c r="M244" s="146" t="s">
        <v>140</v>
      </c>
      <c r="N244" s="32">
        <v>30</v>
      </c>
      <c r="O244" s="32">
        <v>3</v>
      </c>
      <c r="P244" s="34" t="s">
        <v>995</v>
      </c>
      <c r="Q244" s="32" t="s">
        <v>992</v>
      </c>
      <c r="R244" s="110" t="s">
        <v>160</v>
      </c>
      <c r="S244" s="149"/>
      <c r="T244" s="82"/>
      <c r="U244" s="82"/>
      <c r="V244" s="82"/>
      <c r="W244" s="82"/>
      <c r="X244" s="82"/>
      <c r="Y244" s="82"/>
      <c r="Z244" s="82"/>
      <c r="AA244" s="82"/>
      <c r="AB244" s="82"/>
      <c r="AC244" s="82"/>
      <c r="AD244" s="82"/>
      <c r="AE244" s="82"/>
      <c r="AF244" s="82"/>
      <c r="AG244" s="82"/>
      <c r="AH244" s="82"/>
      <c r="AI244" s="82"/>
      <c r="AJ244" s="82"/>
      <c r="AK244" s="82"/>
      <c r="AL244" s="82"/>
      <c r="AM244" s="82"/>
      <c r="AN244" s="82"/>
      <c r="AO244" s="82"/>
      <c r="AP244" s="82"/>
      <c r="AQ244" s="82"/>
      <c r="AR244" s="82"/>
      <c r="AS244" s="82"/>
      <c r="AT244" s="82"/>
      <c r="AU244" s="82"/>
      <c r="AV244" s="82"/>
      <c r="AW244" s="82"/>
      <c r="AX244" s="82"/>
      <c r="AY244" s="82"/>
      <c r="AZ244" s="82"/>
      <c r="BA244" s="82"/>
      <c r="BB244" s="82"/>
      <c r="BC244" s="82"/>
      <c r="BD244" s="82"/>
      <c r="BE244" s="82"/>
      <c r="BF244" s="82"/>
      <c r="BG244" s="82"/>
      <c r="BH244" s="82"/>
      <c r="BI244" s="82"/>
      <c r="BJ244" s="82"/>
      <c r="BK244" s="82"/>
      <c r="BL244" s="82"/>
      <c r="BM244" s="82"/>
      <c r="BN244" s="82"/>
      <c r="BO244" s="82"/>
      <c r="BP244" s="82"/>
      <c r="BQ244" s="82"/>
      <c r="BR244" s="82"/>
      <c r="BS244" s="82"/>
      <c r="BT244" s="82"/>
      <c r="BU244" s="82"/>
      <c r="BV244" s="82"/>
      <c r="BW244" s="82"/>
      <c r="BX244" s="82"/>
      <c r="BY244" s="82"/>
      <c r="BZ244" s="82"/>
      <c r="CA244" s="82"/>
      <c r="CB244" s="82"/>
      <c r="CC244" s="82"/>
      <c r="CD244" s="82"/>
      <c r="CE244" s="82"/>
      <c r="CF244" s="82"/>
      <c r="CG244" s="82"/>
      <c r="CH244" s="82"/>
      <c r="CI244" s="82"/>
      <c r="CJ244" s="82"/>
      <c r="CK244" s="82"/>
      <c r="CL244" s="82"/>
      <c r="CM244" s="82"/>
      <c r="CN244" s="82"/>
      <c r="CO244" s="82"/>
      <c r="CP244" s="82"/>
      <c r="CQ244" s="82"/>
      <c r="CR244" s="82"/>
      <c r="CS244" s="82"/>
      <c r="CT244" s="82"/>
      <c r="CU244" s="82"/>
      <c r="CV244" s="82"/>
      <c r="CW244" s="82"/>
      <c r="CX244" s="82"/>
      <c r="CY244" s="82"/>
      <c r="CZ244" s="82"/>
      <c r="DA244" s="82"/>
      <c r="DB244" s="82"/>
      <c r="DC244" s="82"/>
      <c r="DD244" s="82"/>
      <c r="DE244" s="82"/>
      <c r="DF244" s="82"/>
      <c r="DG244" s="82"/>
      <c r="DH244" s="82"/>
      <c r="DI244" s="82"/>
      <c r="DJ244" s="82"/>
      <c r="DK244" s="82"/>
      <c r="DL244" s="82"/>
      <c r="DM244" s="82"/>
      <c r="DN244" s="82"/>
      <c r="DO244" s="82"/>
      <c r="DP244" s="82"/>
      <c r="DQ244" s="82"/>
      <c r="DR244" s="82"/>
      <c r="DS244" s="82"/>
      <c r="DT244" s="82"/>
      <c r="DU244" s="82"/>
      <c r="DV244" s="82"/>
      <c r="DW244" s="82"/>
      <c r="DX244" s="82"/>
      <c r="DY244" s="82"/>
      <c r="DZ244" s="82"/>
      <c r="EA244" s="82"/>
      <c r="EB244" s="82"/>
      <c r="EC244" s="82"/>
      <c r="ED244" s="82"/>
      <c r="EE244" s="82"/>
      <c r="EF244" s="82"/>
      <c r="EG244" s="82"/>
      <c r="EH244" s="82"/>
      <c r="EI244" s="82"/>
      <c r="EJ244" s="82"/>
      <c r="EK244" s="82"/>
      <c r="EL244" s="82"/>
      <c r="EM244" s="82"/>
      <c r="EN244" s="82"/>
      <c r="EO244" s="82"/>
      <c r="EP244" s="82"/>
      <c r="EQ244" s="82"/>
      <c r="ER244" s="82"/>
      <c r="ES244" s="82"/>
      <c r="ET244" s="82"/>
      <c r="EU244" s="82"/>
      <c r="EV244" s="82"/>
      <c r="EW244" s="82"/>
      <c r="EX244" s="82"/>
      <c r="EY244" s="82"/>
      <c r="EZ244" s="82"/>
      <c r="FA244" s="82"/>
      <c r="FB244" s="82"/>
      <c r="FC244" s="82"/>
      <c r="FD244" s="82"/>
      <c r="FE244" s="82"/>
      <c r="FF244" s="82"/>
      <c r="FG244" s="82"/>
      <c r="FH244" s="82"/>
      <c r="FI244" s="82"/>
      <c r="FJ244" s="82"/>
      <c r="FK244" s="82"/>
      <c r="FL244" s="82"/>
      <c r="FM244" s="82"/>
      <c r="FN244" s="82"/>
      <c r="FO244" s="82"/>
      <c r="FP244" s="82"/>
      <c r="FQ244" s="82"/>
      <c r="FR244" s="82"/>
      <c r="FS244" s="82"/>
      <c r="FT244" s="82"/>
      <c r="FU244" s="82"/>
      <c r="FV244" s="82"/>
      <c r="FW244" s="82"/>
      <c r="FX244" s="82"/>
      <c r="FY244" s="82"/>
      <c r="FZ244" s="82"/>
      <c r="GA244" s="82"/>
      <c r="GB244" s="82"/>
      <c r="GC244" s="82"/>
      <c r="GD244" s="82"/>
      <c r="GE244" s="82"/>
      <c r="GF244" s="82"/>
      <c r="GG244" s="82"/>
      <c r="GH244" s="82"/>
      <c r="GI244" s="82"/>
      <c r="GJ244" s="82"/>
      <c r="GK244" s="82"/>
      <c r="GL244" s="82"/>
    </row>
    <row r="245" s="191" customFormat="1" ht="50" customHeight="1" spans="1:194">
      <c r="A245" s="98" t="s">
        <v>59</v>
      </c>
      <c r="B245" s="98" t="s">
        <v>156</v>
      </c>
      <c r="C245" s="98" t="s">
        <v>64</v>
      </c>
      <c r="D245" s="127"/>
      <c r="E245" s="32" t="s">
        <v>996</v>
      </c>
      <c r="F245" s="34" t="s">
        <v>997</v>
      </c>
      <c r="G245" s="32" t="s">
        <v>220</v>
      </c>
      <c r="H245" s="32" t="s">
        <v>998</v>
      </c>
      <c r="I245" s="32">
        <v>1</v>
      </c>
      <c r="J245" s="32">
        <v>1</v>
      </c>
      <c r="K245" s="32"/>
      <c r="L245" s="127"/>
      <c r="M245" s="146" t="s">
        <v>140</v>
      </c>
      <c r="N245" s="32">
        <v>28</v>
      </c>
      <c r="O245" s="32">
        <v>3</v>
      </c>
      <c r="P245" s="34" t="s">
        <v>999</v>
      </c>
      <c r="Q245" s="32" t="s">
        <v>992</v>
      </c>
      <c r="R245" s="110" t="s">
        <v>160</v>
      </c>
      <c r="S245" s="149"/>
      <c r="T245" s="82"/>
      <c r="U245" s="82"/>
      <c r="V245" s="82"/>
      <c r="W245" s="82"/>
      <c r="X245" s="82"/>
      <c r="Y245" s="82"/>
      <c r="Z245" s="82"/>
      <c r="AA245" s="82"/>
      <c r="AB245" s="82"/>
      <c r="AC245" s="82"/>
      <c r="AD245" s="82"/>
      <c r="AE245" s="82"/>
      <c r="AF245" s="82"/>
      <c r="AG245" s="82"/>
      <c r="AH245" s="82"/>
      <c r="AI245" s="82"/>
      <c r="AJ245" s="82"/>
      <c r="AK245" s="82"/>
      <c r="AL245" s="82"/>
      <c r="AM245" s="82"/>
      <c r="AN245" s="82"/>
      <c r="AO245" s="82"/>
      <c r="AP245" s="82"/>
      <c r="AQ245" s="82"/>
      <c r="AR245" s="82"/>
      <c r="AS245" s="82"/>
      <c r="AT245" s="82"/>
      <c r="AU245" s="82"/>
      <c r="AV245" s="82"/>
      <c r="AW245" s="82"/>
      <c r="AX245" s="82"/>
      <c r="AY245" s="82"/>
      <c r="AZ245" s="82"/>
      <c r="BA245" s="82"/>
      <c r="BB245" s="82"/>
      <c r="BC245" s="82"/>
      <c r="BD245" s="82"/>
      <c r="BE245" s="82"/>
      <c r="BF245" s="82"/>
      <c r="BG245" s="82"/>
      <c r="BH245" s="82"/>
      <c r="BI245" s="82"/>
      <c r="BJ245" s="82"/>
      <c r="BK245" s="82"/>
      <c r="BL245" s="82"/>
      <c r="BM245" s="82"/>
      <c r="BN245" s="82"/>
      <c r="BO245" s="82"/>
      <c r="BP245" s="82"/>
      <c r="BQ245" s="82"/>
      <c r="BR245" s="82"/>
      <c r="BS245" s="82"/>
      <c r="BT245" s="82"/>
      <c r="BU245" s="82"/>
      <c r="BV245" s="82"/>
      <c r="BW245" s="82"/>
      <c r="BX245" s="82"/>
      <c r="BY245" s="82"/>
      <c r="BZ245" s="82"/>
      <c r="CA245" s="82"/>
      <c r="CB245" s="82"/>
      <c r="CC245" s="82"/>
      <c r="CD245" s="82"/>
      <c r="CE245" s="82"/>
      <c r="CF245" s="82"/>
      <c r="CG245" s="82"/>
      <c r="CH245" s="82"/>
      <c r="CI245" s="82"/>
      <c r="CJ245" s="82"/>
      <c r="CK245" s="82"/>
      <c r="CL245" s="82"/>
      <c r="CM245" s="82"/>
      <c r="CN245" s="82"/>
      <c r="CO245" s="82"/>
      <c r="CP245" s="82"/>
      <c r="CQ245" s="82"/>
      <c r="CR245" s="82"/>
      <c r="CS245" s="82"/>
      <c r="CT245" s="82"/>
      <c r="CU245" s="82"/>
      <c r="CV245" s="82"/>
      <c r="CW245" s="82"/>
      <c r="CX245" s="82"/>
      <c r="CY245" s="82"/>
      <c r="CZ245" s="82"/>
      <c r="DA245" s="82"/>
      <c r="DB245" s="82"/>
      <c r="DC245" s="82"/>
      <c r="DD245" s="82"/>
      <c r="DE245" s="82"/>
      <c r="DF245" s="82"/>
      <c r="DG245" s="82"/>
      <c r="DH245" s="82"/>
      <c r="DI245" s="82"/>
      <c r="DJ245" s="82"/>
      <c r="DK245" s="82"/>
      <c r="DL245" s="82"/>
      <c r="DM245" s="82"/>
      <c r="DN245" s="82"/>
      <c r="DO245" s="82"/>
      <c r="DP245" s="82"/>
      <c r="DQ245" s="82"/>
      <c r="DR245" s="82"/>
      <c r="DS245" s="82"/>
      <c r="DT245" s="82"/>
      <c r="DU245" s="82"/>
      <c r="DV245" s="82"/>
      <c r="DW245" s="82"/>
      <c r="DX245" s="82"/>
      <c r="DY245" s="82"/>
      <c r="DZ245" s="82"/>
      <c r="EA245" s="82"/>
      <c r="EB245" s="82"/>
      <c r="EC245" s="82"/>
      <c r="ED245" s="82"/>
      <c r="EE245" s="82"/>
      <c r="EF245" s="82"/>
      <c r="EG245" s="82"/>
      <c r="EH245" s="82"/>
      <c r="EI245" s="82"/>
      <c r="EJ245" s="82"/>
      <c r="EK245" s="82"/>
      <c r="EL245" s="82"/>
      <c r="EM245" s="82"/>
      <c r="EN245" s="82"/>
      <c r="EO245" s="82"/>
      <c r="EP245" s="82"/>
      <c r="EQ245" s="82"/>
      <c r="ER245" s="82"/>
      <c r="ES245" s="82"/>
      <c r="ET245" s="82"/>
      <c r="EU245" s="82"/>
      <c r="EV245" s="82"/>
      <c r="EW245" s="82"/>
      <c r="EX245" s="82"/>
      <c r="EY245" s="82"/>
      <c r="EZ245" s="82"/>
      <c r="FA245" s="82"/>
      <c r="FB245" s="82"/>
      <c r="FC245" s="82"/>
      <c r="FD245" s="82"/>
      <c r="FE245" s="82"/>
      <c r="FF245" s="82"/>
      <c r="FG245" s="82"/>
      <c r="FH245" s="82"/>
      <c r="FI245" s="82"/>
      <c r="FJ245" s="82"/>
      <c r="FK245" s="82"/>
      <c r="FL245" s="82"/>
      <c r="FM245" s="82"/>
      <c r="FN245" s="82"/>
      <c r="FO245" s="82"/>
      <c r="FP245" s="82"/>
      <c r="FQ245" s="82"/>
      <c r="FR245" s="82"/>
      <c r="FS245" s="82"/>
      <c r="FT245" s="82"/>
      <c r="FU245" s="82"/>
      <c r="FV245" s="82"/>
      <c r="FW245" s="82"/>
      <c r="FX245" s="82"/>
      <c r="FY245" s="82"/>
      <c r="FZ245" s="82"/>
      <c r="GA245" s="82"/>
      <c r="GB245" s="82"/>
      <c r="GC245" s="82"/>
      <c r="GD245" s="82"/>
      <c r="GE245" s="82"/>
      <c r="GF245" s="82"/>
      <c r="GG245" s="82"/>
      <c r="GH245" s="82"/>
      <c r="GI245" s="82"/>
      <c r="GJ245" s="82"/>
      <c r="GK245" s="82"/>
      <c r="GL245" s="82"/>
    </row>
    <row r="246" s="191" customFormat="1" ht="50" customHeight="1" spans="1:194">
      <c r="A246" s="98" t="s">
        <v>59</v>
      </c>
      <c r="B246" s="98" t="s">
        <v>156</v>
      </c>
      <c r="C246" s="98" t="s">
        <v>64</v>
      </c>
      <c r="D246" s="32"/>
      <c r="E246" s="32" t="s">
        <v>1000</v>
      </c>
      <c r="F246" s="34" t="s">
        <v>1001</v>
      </c>
      <c r="G246" s="32" t="s">
        <v>220</v>
      </c>
      <c r="H246" s="32" t="s">
        <v>273</v>
      </c>
      <c r="I246" s="32">
        <v>18.22</v>
      </c>
      <c r="J246" s="32">
        <v>18.22</v>
      </c>
      <c r="K246" s="32"/>
      <c r="L246" s="32"/>
      <c r="M246" s="146" t="s">
        <v>140</v>
      </c>
      <c r="N246" s="32">
        <v>19</v>
      </c>
      <c r="O246" s="32">
        <v>2</v>
      </c>
      <c r="P246" s="34" t="s">
        <v>1002</v>
      </c>
      <c r="Q246" s="32" t="s">
        <v>992</v>
      </c>
      <c r="R246" s="110" t="s">
        <v>160</v>
      </c>
      <c r="S246" s="149"/>
      <c r="T246" s="82"/>
      <c r="U246" s="82"/>
      <c r="V246" s="82"/>
      <c r="W246" s="82"/>
      <c r="X246" s="82"/>
      <c r="Y246" s="82"/>
      <c r="Z246" s="82"/>
      <c r="AA246" s="82"/>
      <c r="AB246" s="82"/>
      <c r="AC246" s="82"/>
      <c r="AD246" s="82"/>
      <c r="AE246" s="82"/>
      <c r="AF246" s="82"/>
      <c r="AG246" s="82"/>
      <c r="AH246" s="82"/>
      <c r="AI246" s="82"/>
      <c r="AJ246" s="82"/>
      <c r="AK246" s="82"/>
      <c r="AL246" s="82"/>
      <c r="AM246" s="82"/>
      <c r="AN246" s="82"/>
      <c r="AO246" s="82"/>
      <c r="AP246" s="82"/>
      <c r="AQ246" s="82"/>
      <c r="AR246" s="82"/>
      <c r="AS246" s="82"/>
      <c r="AT246" s="82"/>
      <c r="AU246" s="82"/>
      <c r="AV246" s="82"/>
      <c r="AW246" s="82"/>
      <c r="AX246" s="82"/>
      <c r="AY246" s="82"/>
      <c r="AZ246" s="82"/>
      <c r="BA246" s="82"/>
      <c r="BB246" s="82"/>
      <c r="BC246" s="82"/>
      <c r="BD246" s="82"/>
      <c r="BE246" s="82"/>
      <c r="BF246" s="82"/>
      <c r="BG246" s="82"/>
      <c r="BH246" s="82"/>
      <c r="BI246" s="82"/>
      <c r="BJ246" s="82"/>
      <c r="BK246" s="82"/>
      <c r="BL246" s="82"/>
      <c r="BM246" s="82"/>
      <c r="BN246" s="82"/>
      <c r="BO246" s="82"/>
      <c r="BP246" s="82"/>
      <c r="BQ246" s="82"/>
      <c r="BR246" s="82"/>
      <c r="BS246" s="82"/>
      <c r="BT246" s="82"/>
      <c r="BU246" s="82"/>
      <c r="BV246" s="82"/>
      <c r="BW246" s="82"/>
      <c r="BX246" s="82"/>
      <c r="BY246" s="82"/>
      <c r="BZ246" s="82"/>
      <c r="CA246" s="82"/>
      <c r="CB246" s="82"/>
      <c r="CC246" s="82"/>
      <c r="CD246" s="82"/>
      <c r="CE246" s="82"/>
      <c r="CF246" s="82"/>
      <c r="CG246" s="82"/>
      <c r="CH246" s="82"/>
      <c r="CI246" s="82"/>
      <c r="CJ246" s="82"/>
      <c r="CK246" s="82"/>
      <c r="CL246" s="82"/>
      <c r="CM246" s="82"/>
      <c r="CN246" s="82"/>
      <c r="CO246" s="82"/>
      <c r="CP246" s="82"/>
      <c r="CQ246" s="82"/>
      <c r="CR246" s="82"/>
      <c r="CS246" s="82"/>
      <c r="CT246" s="82"/>
      <c r="CU246" s="82"/>
      <c r="CV246" s="82"/>
      <c r="CW246" s="82"/>
      <c r="CX246" s="82"/>
      <c r="CY246" s="82"/>
      <c r="CZ246" s="82"/>
      <c r="DA246" s="82"/>
      <c r="DB246" s="82"/>
      <c r="DC246" s="82"/>
      <c r="DD246" s="82"/>
      <c r="DE246" s="82"/>
      <c r="DF246" s="82"/>
      <c r="DG246" s="82"/>
      <c r="DH246" s="82"/>
      <c r="DI246" s="82"/>
      <c r="DJ246" s="82"/>
      <c r="DK246" s="82"/>
      <c r="DL246" s="82"/>
      <c r="DM246" s="82"/>
      <c r="DN246" s="82"/>
      <c r="DO246" s="82"/>
      <c r="DP246" s="82"/>
      <c r="DQ246" s="82"/>
      <c r="DR246" s="82"/>
      <c r="DS246" s="82"/>
      <c r="DT246" s="82"/>
      <c r="DU246" s="82"/>
      <c r="DV246" s="82"/>
      <c r="DW246" s="82"/>
      <c r="DX246" s="82"/>
      <c r="DY246" s="82"/>
      <c r="DZ246" s="82"/>
      <c r="EA246" s="82"/>
      <c r="EB246" s="82"/>
      <c r="EC246" s="82"/>
      <c r="ED246" s="82"/>
      <c r="EE246" s="82"/>
      <c r="EF246" s="82"/>
      <c r="EG246" s="82"/>
      <c r="EH246" s="82"/>
      <c r="EI246" s="82"/>
      <c r="EJ246" s="82"/>
      <c r="EK246" s="82"/>
      <c r="EL246" s="82"/>
      <c r="EM246" s="82"/>
      <c r="EN246" s="82"/>
      <c r="EO246" s="82"/>
      <c r="EP246" s="82"/>
      <c r="EQ246" s="82"/>
      <c r="ER246" s="82"/>
      <c r="ES246" s="82"/>
      <c r="ET246" s="82"/>
      <c r="EU246" s="82"/>
      <c r="EV246" s="82"/>
      <c r="EW246" s="82"/>
      <c r="EX246" s="82"/>
      <c r="EY246" s="82"/>
      <c r="EZ246" s="82"/>
      <c r="FA246" s="82"/>
      <c r="FB246" s="82"/>
      <c r="FC246" s="82"/>
      <c r="FD246" s="82"/>
      <c r="FE246" s="82"/>
      <c r="FF246" s="82"/>
      <c r="FG246" s="82"/>
      <c r="FH246" s="82"/>
      <c r="FI246" s="82"/>
      <c r="FJ246" s="82"/>
      <c r="FK246" s="82"/>
      <c r="FL246" s="82"/>
      <c r="FM246" s="82"/>
      <c r="FN246" s="82"/>
      <c r="FO246" s="82"/>
      <c r="FP246" s="82"/>
      <c r="FQ246" s="82"/>
      <c r="FR246" s="82"/>
      <c r="FS246" s="82"/>
      <c r="FT246" s="82"/>
      <c r="FU246" s="82"/>
      <c r="FV246" s="82"/>
      <c r="FW246" s="82"/>
      <c r="FX246" s="82"/>
      <c r="FY246" s="82"/>
      <c r="FZ246" s="82"/>
      <c r="GA246" s="82"/>
      <c r="GB246" s="82"/>
      <c r="GC246" s="82"/>
      <c r="GD246" s="82"/>
      <c r="GE246" s="82"/>
      <c r="GF246" s="82"/>
      <c r="GG246" s="82"/>
      <c r="GH246" s="82"/>
      <c r="GI246" s="82"/>
      <c r="GJ246" s="82"/>
      <c r="GK246" s="82"/>
      <c r="GL246" s="82"/>
    </row>
    <row r="247" s="191" customFormat="1" ht="50" customHeight="1" spans="1:194">
      <c r="A247" s="98" t="s">
        <v>59</v>
      </c>
      <c r="B247" s="98" t="s">
        <v>156</v>
      </c>
      <c r="C247" s="98" t="s">
        <v>64</v>
      </c>
      <c r="D247" s="127"/>
      <c r="E247" s="32" t="s">
        <v>1003</v>
      </c>
      <c r="F247" s="34" t="s">
        <v>1004</v>
      </c>
      <c r="G247" s="32" t="s">
        <v>187</v>
      </c>
      <c r="H247" s="32" t="s">
        <v>1005</v>
      </c>
      <c r="I247" s="32">
        <v>4.05</v>
      </c>
      <c r="J247" s="32">
        <v>4.05</v>
      </c>
      <c r="K247" s="127"/>
      <c r="L247" s="127"/>
      <c r="M247" s="146" t="s">
        <v>140</v>
      </c>
      <c r="N247" s="32">
        <v>92</v>
      </c>
      <c r="O247" s="32">
        <v>7</v>
      </c>
      <c r="P247" s="34" t="s">
        <v>1006</v>
      </c>
      <c r="Q247" s="32" t="s">
        <v>992</v>
      </c>
      <c r="R247" s="110" t="s">
        <v>160</v>
      </c>
      <c r="S247" s="149"/>
      <c r="T247" s="82"/>
      <c r="U247" s="82"/>
      <c r="V247" s="82"/>
      <c r="W247" s="82"/>
      <c r="X247" s="82"/>
      <c r="Y247" s="82"/>
      <c r="Z247" s="82"/>
      <c r="AA247" s="82"/>
      <c r="AB247" s="82"/>
      <c r="AC247" s="82"/>
      <c r="AD247" s="82"/>
      <c r="AE247" s="82"/>
      <c r="AF247" s="82"/>
      <c r="AG247" s="82"/>
      <c r="AH247" s="82"/>
      <c r="AI247" s="82"/>
      <c r="AJ247" s="82"/>
      <c r="AK247" s="82"/>
      <c r="AL247" s="82"/>
      <c r="AM247" s="82"/>
      <c r="AN247" s="82"/>
      <c r="AO247" s="82"/>
      <c r="AP247" s="82"/>
      <c r="AQ247" s="82"/>
      <c r="AR247" s="82"/>
      <c r="AS247" s="82"/>
      <c r="AT247" s="82"/>
      <c r="AU247" s="82"/>
      <c r="AV247" s="82"/>
      <c r="AW247" s="82"/>
      <c r="AX247" s="82"/>
      <c r="AY247" s="82"/>
      <c r="AZ247" s="82"/>
      <c r="BA247" s="82"/>
      <c r="BB247" s="82"/>
      <c r="BC247" s="82"/>
      <c r="BD247" s="82"/>
      <c r="BE247" s="82"/>
      <c r="BF247" s="82"/>
      <c r="BG247" s="82"/>
      <c r="BH247" s="82"/>
      <c r="BI247" s="82"/>
      <c r="BJ247" s="82"/>
      <c r="BK247" s="82"/>
      <c r="BL247" s="82"/>
      <c r="BM247" s="82"/>
      <c r="BN247" s="82"/>
      <c r="BO247" s="82"/>
      <c r="BP247" s="82"/>
      <c r="BQ247" s="82"/>
      <c r="BR247" s="82"/>
      <c r="BS247" s="82"/>
      <c r="BT247" s="82"/>
      <c r="BU247" s="82"/>
      <c r="BV247" s="82"/>
      <c r="BW247" s="82"/>
      <c r="BX247" s="82"/>
      <c r="BY247" s="82"/>
      <c r="BZ247" s="82"/>
      <c r="CA247" s="82"/>
      <c r="CB247" s="82"/>
      <c r="CC247" s="82"/>
      <c r="CD247" s="82"/>
      <c r="CE247" s="82"/>
      <c r="CF247" s="82"/>
      <c r="CG247" s="82"/>
      <c r="CH247" s="82"/>
      <c r="CI247" s="82"/>
      <c r="CJ247" s="82"/>
      <c r="CK247" s="82"/>
      <c r="CL247" s="82"/>
      <c r="CM247" s="82"/>
      <c r="CN247" s="82"/>
      <c r="CO247" s="82"/>
      <c r="CP247" s="82"/>
      <c r="CQ247" s="82"/>
      <c r="CR247" s="82"/>
      <c r="CS247" s="82"/>
      <c r="CT247" s="82"/>
      <c r="CU247" s="82"/>
      <c r="CV247" s="82"/>
      <c r="CW247" s="82"/>
      <c r="CX247" s="82"/>
      <c r="CY247" s="82"/>
      <c r="CZ247" s="82"/>
      <c r="DA247" s="82"/>
      <c r="DB247" s="82"/>
      <c r="DC247" s="82"/>
      <c r="DD247" s="82"/>
      <c r="DE247" s="82"/>
      <c r="DF247" s="82"/>
      <c r="DG247" s="82"/>
      <c r="DH247" s="82"/>
      <c r="DI247" s="82"/>
      <c r="DJ247" s="82"/>
      <c r="DK247" s="82"/>
      <c r="DL247" s="82"/>
      <c r="DM247" s="82"/>
      <c r="DN247" s="82"/>
      <c r="DO247" s="82"/>
      <c r="DP247" s="82"/>
      <c r="DQ247" s="82"/>
      <c r="DR247" s="82"/>
      <c r="DS247" s="82"/>
      <c r="DT247" s="82"/>
      <c r="DU247" s="82"/>
      <c r="DV247" s="82"/>
      <c r="DW247" s="82"/>
      <c r="DX247" s="82"/>
      <c r="DY247" s="82"/>
      <c r="DZ247" s="82"/>
      <c r="EA247" s="82"/>
      <c r="EB247" s="82"/>
      <c r="EC247" s="82"/>
      <c r="ED247" s="82"/>
      <c r="EE247" s="82"/>
      <c r="EF247" s="82"/>
      <c r="EG247" s="82"/>
      <c r="EH247" s="82"/>
      <c r="EI247" s="82"/>
      <c r="EJ247" s="82"/>
      <c r="EK247" s="82"/>
      <c r="EL247" s="82"/>
      <c r="EM247" s="82"/>
      <c r="EN247" s="82"/>
      <c r="EO247" s="82"/>
      <c r="EP247" s="82"/>
      <c r="EQ247" s="82"/>
      <c r="ER247" s="82"/>
      <c r="ES247" s="82"/>
      <c r="ET247" s="82"/>
      <c r="EU247" s="82"/>
      <c r="EV247" s="82"/>
      <c r="EW247" s="82"/>
      <c r="EX247" s="82"/>
      <c r="EY247" s="82"/>
      <c r="EZ247" s="82"/>
      <c r="FA247" s="82"/>
      <c r="FB247" s="82"/>
      <c r="FC247" s="82"/>
      <c r="FD247" s="82"/>
      <c r="FE247" s="82"/>
      <c r="FF247" s="82"/>
      <c r="FG247" s="82"/>
      <c r="FH247" s="82"/>
      <c r="FI247" s="82"/>
      <c r="FJ247" s="82"/>
      <c r="FK247" s="82"/>
      <c r="FL247" s="82"/>
      <c r="FM247" s="82"/>
      <c r="FN247" s="82"/>
      <c r="FO247" s="82"/>
      <c r="FP247" s="82"/>
      <c r="FQ247" s="82"/>
      <c r="FR247" s="82"/>
      <c r="FS247" s="82"/>
      <c r="FT247" s="82"/>
      <c r="FU247" s="82"/>
      <c r="FV247" s="82"/>
      <c r="FW247" s="82"/>
      <c r="FX247" s="82"/>
      <c r="FY247" s="82"/>
      <c r="FZ247" s="82"/>
      <c r="GA247" s="82"/>
      <c r="GB247" s="82"/>
      <c r="GC247" s="82"/>
      <c r="GD247" s="82"/>
      <c r="GE247" s="82"/>
      <c r="GF247" s="82"/>
      <c r="GG247" s="82"/>
      <c r="GH247" s="82"/>
      <c r="GI247" s="82"/>
      <c r="GJ247" s="82"/>
      <c r="GK247" s="82"/>
      <c r="GL247" s="82"/>
    </row>
    <row r="248" s="191" customFormat="1" ht="50" customHeight="1" spans="1:194">
      <c r="A248" s="98" t="s">
        <v>59</v>
      </c>
      <c r="B248" s="98" t="s">
        <v>156</v>
      </c>
      <c r="C248" s="98" t="s">
        <v>64</v>
      </c>
      <c r="D248" s="32"/>
      <c r="E248" s="32" t="s">
        <v>1007</v>
      </c>
      <c r="F248" s="34" t="s">
        <v>1008</v>
      </c>
      <c r="G248" s="32" t="s">
        <v>206</v>
      </c>
      <c r="H248" s="32" t="s">
        <v>1009</v>
      </c>
      <c r="I248" s="32">
        <v>49.12</v>
      </c>
      <c r="J248" s="32">
        <v>49.12</v>
      </c>
      <c r="K248" s="32"/>
      <c r="L248" s="32"/>
      <c r="M248" s="146" t="s">
        <v>140</v>
      </c>
      <c r="N248" s="32">
        <v>108</v>
      </c>
      <c r="O248" s="32">
        <v>6</v>
      </c>
      <c r="P248" s="34" t="s">
        <v>1010</v>
      </c>
      <c r="Q248" s="32" t="s">
        <v>992</v>
      </c>
      <c r="R248" s="110" t="s">
        <v>160</v>
      </c>
      <c r="S248" s="149"/>
      <c r="T248" s="82"/>
      <c r="U248" s="82"/>
      <c r="V248" s="82"/>
      <c r="W248" s="82"/>
      <c r="X248" s="82"/>
      <c r="Y248" s="82"/>
      <c r="Z248" s="82"/>
      <c r="AA248" s="82"/>
      <c r="AB248" s="82"/>
      <c r="AC248" s="82"/>
      <c r="AD248" s="82"/>
      <c r="AE248" s="82"/>
      <c r="AF248" s="82"/>
      <c r="AG248" s="82"/>
      <c r="AH248" s="82"/>
      <c r="AI248" s="82"/>
      <c r="AJ248" s="82"/>
      <c r="AK248" s="82"/>
      <c r="AL248" s="82"/>
      <c r="AM248" s="82"/>
      <c r="AN248" s="82"/>
      <c r="AO248" s="82"/>
      <c r="AP248" s="82"/>
      <c r="AQ248" s="82"/>
      <c r="AR248" s="82"/>
      <c r="AS248" s="82"/>
      <c r="AT248" s="82"/>
      <c r="AU248" s="82"/>
      <c r="AV248" s="82"/>
      <c r="AW248" s="82"/>
      <c r="AX248" s="82"/>
      <c r="AY248" s="82"/>
      <c r="AZ248" s="82"/>
      <c r="BA248" s="82"/>
      <c r="BB248" s="82"/>
      <c r="BC248" s="82"/>
      <c r="BD248" s="82"/>
      <c r="BE248" s="82"/>
      <c r="BF248" s="82"/>
      <c r="BG248" s="82"/>
      <c r="BH248" s="82"/>
      <c r="BI248" s="82"/>
      <c r="BJ248" s="82"/>
      <c r="BK248" s="82"/>
      <c r="BL248" s="82"/>
      <c r="BM248" s="82"/>
      <c r="BN248" s="82"/>
      <c r="BO248" s="82"/>
      <c r="BP248" s="82"/>
      <c r="BQ248" s="82"/>
      <c r="BR248" s="82"/>
      <c r="BS248" s="82"/>
      <c r="BT248" s="82"/>
      <c r="BU248" s="82"/>
      <c r="BV248" s="82"/>
      <c r="BW248" s="82"/>
      <c r="BX248" s="82"/>
      <c r="BY248" s="82"/>
      <c r="BZ248" s="82"/>
      <c r="CA248" s="82"/>
      <c r="CB248" s="82"/>
      <c r="CC248" s="82"/>
      <c r="CD248" s="82"/>
      <c r="CE248" s="82"/>
      <c r="CF248" s="82"/>
      <c r="CG248" s="82"/>
      <c r="CH248" s="82"/>
      <c r="CI248" s="82"/>
      <c r="CJ248" s="82"/>
      <c r="CK248" s="82"/>
      <c r="CL248" s="82"/>
      <c r="CM248" s="82"/>
      <c r="CN248" s="82"/>
      <c r="CO248" s="82"/>
      <c r="CP248" s="82"/>
      <c r="CQ248" s="82"/>
      <c r="CR248" s="82"/>
      <c r="CS248" s="82"/>
      <c r="CT248" s="82"/>
      <c r="CU248" s="82"/>
      <c r="CV248" s="82"/>
      <c r="CW248" s="82"/>
      <c r="CX248" s="82"/>
      <c r="CY248" s="82"/>
      <c r="CZ248" s="82"/>
      <c r="DA248" s="82"/>
      <c r="DB248" s="82"/>
      <c r="DC248" s="82"/>
      <c r="DD248" s="82"/>
      <c r="DE248" s="82"/>
      <c r="DF248" s="82"/>
      <c r="DG248" s="82"/>
      <c r="DH248" s="82"/>
      <c r="DI248" s="82"/>
      <c r="DJ248" s="82"/>
      <c r="DK248" s="82"/>
      <c r="DL248" s="82"/>
      <c r="DM248" s="82"/>
      <c r="DN248" s="82"/>
      <c r="DO248" s="82"/>
      <c r="DP248" s="82"/>
      <c r="DQ248" s="82"/>
      <c r="DR248" s="82"/>
      <c r="DS248" s="82"/>
      <c r="DT248" s="82"/>
      <c r="DU248" s="82"/>
      <c r="DV248" s="82"/>
      <c r="DW248" s="82"/>
      <c r="DX248" s="82"/>
      <c r="DY248" s="82"/>
      <c r="DZ248" s="82"/>
      <c r="EA248" s="82"/>
      <c r="EB248" s="82"/>
      <c r="EC248" s="82"/>
      <c r="ED248" s="82"/>
      <c r="EE248" s="82"/>
      <c r="EF248" s="82"/>
      <c r="EG248" s="82"/>
      <c r="EH248" s="82"/>
      <c r="EI248" s="82"/>
      <c r="EJ248" s="82"/>
      <c r="EK248" s="82"/>
      <c r="EL248" s="82"/>
      <c r="EM248" s="82"/>
      <c r="EN248" s="82"/>
      <c r="EO248" s="82"/>
      <c r="EP248" s="82"/>
      <c r="EQ248" s="82"/>
      <c r="ER248" s="82"/>
      <c r="ES248" s="82"/>
      <c r="ET248" s="82"/>
      <c r="EU248" s="82"/>
      <c r="EV248" s="82"/>
      <c r="EW248" s="82"/>
      <c r="EX248" s="82"/>
      <c r="EY248" s="82"/>
      <c r="EZ248" s="82"/>
      <c r="FA248" s="82"/>
      <c r="FB248" s="82"/>
      <c r="FC248" s="82"/>
      <c r="FD248" s="82"/>
      <c r="FE248" s="82"/>
      <c r="FF248" s="82"/>
      <c r="FG248" s="82"/>
      <c r="FH248" s="82"/>
      <c r="FI248" s="82"/>
      <c r="FJ248" s="82"/>
      <c r="FK248" s="82"/>
      <c r="FL248" s="82"/>
      <c r="FM248" s="82"/>
      <c r="FN248" s="82"/>
      <c r="FO248" s="82"/>
      <c r="FP248" s="82"/>
      <c r="FQ248" s="82"/>
      <c r="FR248" s="82"/>
      <c r="FS248" s="82"/>
      <c r="FT248" s="82"/>
      <c r="FU248" s="82"/>
      <c r="FV248" s="82"/>
      <c r="FW248" s="82"/>
      <c r="FX248" s="82"/>
      <c r="FY248" s="82"/>
      <c r="FZ248" s="82"/>
      <c r="GA248" s="82"/>
      <c r="GB248" s="82"/>
      <c r="GC248" s="82"/>
      <c r="GD248" s="82"/>
      <c r="GE248" s="82"/>
      <c r="GF248" s="82"/>
      <c r="GG248" s="82"/>
      <c r="GH248" s="82"/>
      <c r="GI248" s="82"/>
      <c r="GJ248" s="82"/>
      <c r="GK248" s="82"/>
      <c r="GL248" s="82"/>
    </row>
    <row r="249" s="191" customFormat="1" ht="50" customHeight="1" spans="1:194">
      <c r="A249" s="98" t="s">
        <v>59</v>
      </c>
      <c r="B249" s="98" t="s">
        <v>156</v>
      </c>
      <c r="C249" s="98" t="s">
        <v>64</v>
      </c>
      <c r="D249" s="32"/>
      <c r="E249" s="32" t="s">
        <v>1011</v>
      </c>
      <c r="F249" s="34" t="s">
        <v>1012</v>
      </c>
      <c r="G249" s="32" t="s">
        <v>206</v>
      </c>
      <c r="H249" s="32" t="s">
        <v>1013</v>
      </c>
      <c r="I249" s="32">
        <v>3.1</v>
      </c>
      <c r="J249" s="32">
        <v>3.1</v>
      </c>
      <c r="K249" s="32"/>
      <c r="L249" s="32"/>
      <c r="M249" s="146" t="s">
        <v>140</v>
      </c>
      <c r="N249" s="32">
        <v>106</v>
      </c>
      <c r="O249" s="32">
        <v>7</v>
      </c>
      <c r="P249" s="34" t="s">
        <v>1014</v>
      </c>
      <c r="Q249" s="32" t="s">
        <v>992</v>
      </c>
      <c r="R249" s="110" t="s">
        <v>160</v>
      </c>
      <c r="S249" s="149"/>
      <c r="T249" s="82"/>
      <c r="U249" s="82"/>
      <c r="V249" s="82"/>
      <c r="W249" s="82"/>
      <c r="X249" s="82"/>
      <c r="Y249" s="82"/>
      <c r="Z249" s="82"/>
      <c r="AA249" s="82"/>
      <c r="AB249" s="82"/>
      <c r="AC249" s="82"/>
      <c r="AD249" s="82"/>
      <c r="AE249" s="82"/>
      <c r="AF249" s="82"/>
      <c r="AG249" s="82"/>
      <c r="AH249" s="82"/>
      <c r="AI249" s="82"/>
      <c r="AJ249" s="82"/>
      <c r="AK249" s="82"/>
      <c r="AL249" s="82"/>
      <c r="AM249" s="82"/>
      <c r="AN249" s="82"/>
      <c r="AO249" s="82"/>
      <c r="AP249" s="82"/>
      <c r="AQ249" s="82"/>
      <c r="AR249" s="82"/>
      <c r="AS249" s="82"/>
      <c r="AT249" s="82"/>
      <c r="AU249" s="82"/>
      <c r="AV249" s="82"/>
      <c r="AW249" s="82"/>
      <c r="AX249" s="82"/>
      <c r="AY249" s="82"/>
      <c r="AZ249" s="82"/>
      <c r="BA249" s="82"/>
      <c r="BB249" s="82"/>
      <c r="BC249" s="82"/>
      <c r="BD249" s="82"/>
      <c r="BE249" s="82"/>
      <c r="BF249" s="82"/>
      <c r="BG249" s="82"/>
      <c r="BH249" s="82"/>
      <c r="BI249" s="82"/>
      <c r="BJ249" s="82"/>
      <c r="BK249" s="82"/>
      <c r="BL249" s="82"/>
      <c r="BM249" s="82"/>
      <c r="BN249" s="82"/>
      <c r="BO249" s="82"/>
      <c r="BP249" s="82"/>
      <c r="BQ249" s="82"/>
      <c r="BR249" s="82"/>
      <c r="BS249" s="82"/>
      <c r="BT249" s="82"/>
      <c r="BU249" s="82"/>
      <c r="BV249" s="82"/>
      <c r="BW249" s="82"/>
      <c r="BX249" s="82"/>
      <c r="BY249" s="82"/>
      <c r="BZ249" s="82"/>
      <c r="CA249" s="82"/>
      <c r="CB249" s="82"/>
      <c r="CC249" s="82"/>
      <c r="CD249" s="82"/>
      <c r="CE249" s="82"/>
      <c r="CF249" s="82"/>
      <c r="CG249" s="82"/>
      <c r="CH249" s="82"/>
      <c r="CI249" s="82"/>
      <c r="CJ249" s="82"/>
      <c r="CK249" s="82"/>
      <c r="CL249" s="82"/>
      <c r="CM249" s="82"/>
      <c r="CN249" s="82"/>
      <c r="CO249" s="82"/>
      <c r="CP249" s="82"/>
      <c r="CQ249" s="82"/>
      <c r="CR249" s="82"/>
      <c r="CS249" s="82"/>
      <c r="CT249" s="82"/>
      <c r="CU249" s="82"/>
      <c r="CV249" s="82"/>
      <c r="CW249" s="82"/>
      <c r="CX249" s="82"/>
      <c r="CY249" s="82"/>
      <c r="CZ249" s="82"/>
      <c r="DA249" s="82"/>
      <c r="DB249" s="82"/>
      <c r="DC249" s="82"/>
      <c r="DD249" s="82"/>
      <c r="DE249" s="82"/>
      <c r="DF249" s="82"/>
      <c r="DG249" s="82"/>
      <c r="DH249" s="82"/>
      <c r="DI249" s="82"/>
      <c r="DJ249" s="82"/>
      <c r="DK249" s="82"/>
      <c r="DL249" s="82"/>
      <c r="DM249" s="82"/>
      <c r="DN249" s="82"/>
      <c r="DO249" s="82"/>
      <c r="DP249" s="82"/>
      <c r="DQ249" s="82"/>
      <c r="DR249" s="82"/>
      <c r="DS249" s="82"/>
      <c r="DT249" s="82"/>
      <c r="DU249" s="82"/>
      <c r="DV249" s="82"/>
      <c r="DW249" s="82"/>
      <c r="DX249" s="82"/>
      <c r="DY249" s="82"/>
      <c r="DZ249" s="82"/>
      <c r="EA249" s="82"/>
      <c r="EB249" s="82"/>
      <c r="EC249" s="82"/>
      <c r="ED249" s="82"/>
      <c r="EE249" s="82"/>
      <c r="EF249" s="82"/>
      <c r="EG249" s="82"/>
      <c r="EH249" s="82"/>
      <c r="EI249" s="82"/>
      <c r="EJ249" s="82"/>
      <c r="EK249" s="82"/>
      <c r="EL249" s="82"/>
      <c r="EM249" s="82"/>
      <c r="EN249" s="82"/>
      <c r="EO249" s="82"/>
      <c r="EP249" s="82"/>
      <c r="EQ249" s="82"/>
      <c r="ER249" s="82"/>
      <c r="ES249" s="82"/>
      <c r="ET249" s="82"/>
      <c r="EU249" s="82"/>
      <c r="EV249" s="82"/>
      <c r="EW249" s="82"/>
      <c r="EX249" s="82"/>
      <c r="EY249" s="82"/>
      <c r="EZ249" s="82"/>
      <c r="FA249" s="82"/>
      <c r="FB249" s="82"/>
      <c r="FC249" s="82"/>
      <c r="FD249" s="82"/>
      <c r="FE249" s="82"/>
      <c r="FF249" s="82"/>
      <c r="FG249" s="82"/>
      <c r="FH249" s="82"/>
      <c r="FI249" s="82"/>
      <c r="FJ249" s="82"/>
      <c r="FK249" s="82"/>
      <c r="FL249" s="82"/>
      <c r="FM249" s="82"/>
      <c r="FN249" s="82"/>
      <c r="FO249" s="82"/>
      <c r="FP249" s="82"/>
      <c r="FQ249" s="82"/>
      <c r="FR249" s="82"/>
      <c r="FS249" s="82"/>
      <c r="FT249" s="82"/>
      <c r="FU249" s="82"/>
      <c r="FV249" s="82"/>
      <c r="FW249" s="82"/>
      <c r="FX249" s="82"/>
      <c r="FY249" s="82"/>
      <c r="FZ249" s="82"/>
      <c r="GA249" s="82"/>
      <c r="GB249" s="82"/>
      <c r="GC249" s="82"/>
      <c r="GD249" s="82"/>
      <c r="GE249" s="82"/>
      <c r="GF249" s="82"/>
      <c r="GG249" s="82"/>
      <c r="GH249" s="82"/>
      <c r="GI249" s="82"/>
      <c r="GJ249" s="82"/>
      <c r="GK249" s="82"/>
      <c r="GL249" s="82"/>
    </row>
    <row r="250" s="191" customFormat="1" ht="50" customHeight="1" spans="1:194">
      <c r="A250" s="98" t="s">
        <v>59</v>
      </c>
      <c r="B250" s="98" t="s">
        <v>156</v>
      </c>
      <c r="C250" s="98" t="s">
        <v>64</v>
      </c>
      <c r="D250" s="32"/>
      <c r="E250" s="32" t="s">
        <v>1015</v>
      </c>
      <c r="F250" s="34" t="s">
        <v>1016</v>
      </c>
      <c r="G250" s="32" t="s">
        <v>394</v>
      </c>
      <c r="H250" s="32" t="s">
        <v>1017</v>
      </c>
      <c r="I250" s="32">
        <v>14</v>
      </c>
      <c r="J250" s="32">
        <v>14</v>
      </c>
      <c r="K250" s="32"/>
      <c r="L250" s="32"/>
      <c r="M250" s="146" t="s">
        <v>140</v>
      </c>
      <c r="N250" s="32">
        <v>68</v>
      </c>
      <c r="O250" s="32">
        <v>7</v>
      </c>
      <c r="P250" s="34" t="s">
        <v>1018</v>
      </c>
      <c r="Q250" s="32" t="s">
        <v>992</v>
      </c>
      <c r="R250" s="110" t="s">
        <v>160</v>
      </c>
      <c r="S250" s="149"/>
      <c r="T250" s="82"/>
      <c r="U250" s="82"/>
      <c r="V250" s="82"/>
      <c r="W250" s="82"/>
      <c r="X250" s="82"/>
      <c r="Y250" s="82"/>
      <c r="Z250" s="82"/>
      <c r="AA250" s="82"/>
      <c r="AB250" s="82"/>
      <c r="AC250" s="82"/>
      <c r="AD250" s="82"/>
      <c r="AE250" s="82"/>
      <c r="AF250" s="82"/>
      <c r="AG250" s="82"/>
      <c r="AH250" s="82"/>
      <c r="AI250" s="82"/>
      <c r="AJ250" s="82"/>
      <c r="AK250" s="82"/>
      <c r="AL250" s="82"/>
      <c r="AM250" s="82"/>
      <c r="AN250" s="82"/>
      <c r="AO250" s="82"/>
      <c r="AP250" s="82"/>
      <c r="AQ250" s="82"/>
      <c r="AR250" s="82"/>
      <c r="AS250" s="82"/>
      <c r="AT250" s="82"/>
      <c r="AU250" s="82"/>
      <c r="AV250" s="82"/>
      <c r="AW250" s="82"/>
      <c r="AX250" s="82"/>
      <c r="AY250" s="82"/>
      <c r="AZ250" s="82"/>
      <c r="BA250" s="82"/>
      <c r="BB250" s="82"/>
      <c r="BC250" s="82"/>
      <c r="BD250" s="82"/>
      <c r="BE250" s="82"/>
      <c r="BF250" s="82"/>
      <c r="BG250" s="82"/>
      <c r="BH250" s="82"/>
      <c r="BI250" s="82"/>
      <c r="BJ250" s="82"/>
      <c r="BK250" s="82"/>
      <c r="BL250" s="82"/>
      <c r="BM250" s="82"/>
      <c r="BN250" s="82"/>
      <c r="BO250" s="82"/>
      <c r="BP250" s="82"/>
      <c r="BQ250" s="82"/>
      <c r="BR250" s="82"/>
      <c r="BS250" s="82"/>
      <c r="BT250" s="82"/>
      <c r="BU250" s="82"/>
      <c r="BV250" s="82"/>
      <c r="BW250" s="82"/>
      <c r="BX250" s="82"/>
      <c r="BY250" s="82"/>
      <c r="BZ250" s="82"/>
      <c r="CA250" s="82"/>
      <c r="CB250" s="82"/>
      <c r="CC250" s="82"/>
      <c r="CD250" s="82"/>
      <c r="CE250" s="82"/>
      <c r="CF250" s="82"/>
      <c r="CG250" s="82"/>
      <c r="CH250" s="82"/>
      <c r="CI250" s="82"/>
      <c r="CJ250" s="82"/>
      <c r="CK250" s="82"/>
      <c r="CL250" s="82"/>
      <c r="CM250" s="82"/>
      <c r="CN250" s="82"/>
      <c r="CO250" s="82"/>
      <c r="CP250" s="82"/>
      <c r="CQ250" s="82"/>
      <c r="CR250" s="82"/>
      <c r="CS250" s="82"/>
      <c r="CT250" s="82"/>
      <c r="CU250" s="82"/>
      <c r="CV250" s="82"/>
      <c r="CW250" s="82"/>
      <c r="CX250" s="82"/>
      <c r="CY250" s="82"/>
      <c r="CZ250" s="82"/>
      <c r="DA250" s="82"/>
      <c r="DB250" s="82"/>
      <c r="DC250" s="82"/>
      <c r="DD250" s="82"/>
      <c r="DE250" s="82"/>
      <c r="DF250" s="82"/>
      <c r="DG250" s="82"/>
      <c r="DH250" s="82"/>
      <c r="DI250" s="82"/>
      <c r="DJ250" s="82"/>
      <c r="DK250" s="82"/>
      <c r="DL250" s="82"/>
      <c r="DM250" s="82"/>
      <c r="DN250" s="82"/>
      <c r="DO250" s="82"/>
      <c r="DP250" s="82"/>
      <c r="DQ250" s="82"/>
      <c r="DR250" s="82"/>
      <c r="DS250" s="82"/>
      <c r="DT250" s="82"/>
      <c r="DU250" s="82"/>
      <c r="DV250" s="82"/>
      <c r="DW250" s="82"/>
      <c r="DX250" s="82"/>
      <c r="DY250" s="82"/>
      <c r="DZ250" s="82"/>
      <c r="EA250" s="82"/>
      <c r="EB250" s="82"/>
      <c r="EC250" s="82"/>
      <c r="ED250" s="82"/>
      <c r="EE250" s="82"/>
      <c r="EF250" s="82"/>
      <c r="EG250" s="82"/>
      <c r="EH250" s="82"/>
      <c r="EI250" s="82"/>
      <c r="EJ250" s="82"/>
      <c r="EK250" s="82"/>
      <c r="EL250" s="82"/>
      <c r="EM250" s="82"/>
      <c r="EN250" s="82"/>
      <c r="EO250" s="82"/>
      <c r="EP250" s="82"/>
      <c r="EQ250" s="82"/>
      <c r="ER250" s="82"/>
      <c r="ES250" s="82"/>
      <c r="ET250" s="82"/>
      <c r="EU250" s="82"/>
      <c r="EV250" s="82"/>
      <c r="EW250" s="82"/>
      <c r="EX250" s="82"/>
      <c r="EY250" s="82"/>
      <c r="EZ250" s="82"/>
      <c r="FA250" s="82"/>
      <c r="FB250" s="82"/>
      <c r="FC250" s="82"/>
      <c r="FD250" s="82"/>
      <c r="FE250" s="82"/>
      <c r="FF250" s="82"/>
      <c r="FG250" s="82"/>
      <c r="FH250" s="82"/>
      <c r="FI250" s="82"/>
      <c r="FJ250" s="82"/>
      <c r="FK250" s="82"/>
      <c r="FL250" s="82"/>
      <c r="FM250" s="82"/>
      <c r="FN250" s="82"/>
      <c r="FO250" s="82"/>
      <c r="FP250" s="82"/>
      <c r="FQ250" s="82"/>
      <c r="FR250" s="82"/>
      <c r="FS250" s="82"/>
      <c r="FT250" s="82"/>
      <c r="FU250" s="82"/>
      <c r="FV250" s="82"/>
      <c r="FW250" s="82"/>
      <c r="FX250" s="82"/>
      <c r="FY250" s="82"/>
      <c r="FZ250" s="82"/>
      <c r="GA250" s="82"/>
      <c r="GB250" s="82"/>
      <c r="GC250" s="82"/>
      <c r="GD250" s="82"/>
      <c r="GE250" s="82"/>
      <c r="GF250" s="82"/>
      <c r="GG250" s="82"/>
      <c r="GH250" s="82"/>
      <c r="GI250" s="82"/>
      <c r="GJ250" s="82"/>
      <c r="GK250" s="82"/>
      <c r="GL250" s="82"/>
    </row>
    <row r="251" s="191" customFormat="1" ht="50" customHeight="1" spans="1:194">
      <c r="A251" s="98" t="s">
        <v>59</v>
      </c>
      <c r="B251" s="98" t="s">
        <v>156</v>
      </c>
      <c r="C251" s="98" t="s">
        <v>64</v>
      </c>
      <c r="D251" s="32"/>
      <c r="E251" s="32" t="s">
        <v>1019</v>
      </c>
      <c r="F251" s="34" t="s">
        <v>1020</v>
      </c>
      <c r="G251" s="32" t="s">
        <v>403</v>
      </c>
      <c r="H251" s="32" t="s">
        <v>529</v>
      </c>
      <c r="I251" s="32">
        <v>9.8</v>
      </c>
      <c r="J251" s="32">
        <v>9.8</v>
      </c>
      <c r="K251" s="32"/>
      <c r="L251" s="32"/>
      <c r="M251" s="146" t="s">
        <v>140</v>
      </c>
      <c r="N251" s="32">
        <v>25</v>
      </c>
      <c r="O251" s="32">
        <v>2</v>
      </c>
      <c r="P251" s="34" t="s">
        <v>1021</v>
      </c>
      <c r="Q251" s="32" t="s">
        <v>992</v>
      </c>
      <c r="R251" s="110" t="s">
        <v>160</v>
      </c>
      <c r="S251" s="149"/>
      <c r="T251" s="82"/>
      <c r="U251" s="82"/>
      <c r="V251" s="82"/>
      <c r="W251" s="82"/>
      <c r="X251" s="82"/>
      <c r="Y251" s="82"/>
      <c r="Z251" s="82"/>
      <c r="AA251" s="82"/>
      <c r="AB251" s="82"/>
      <c r="AC251" s="82"/>
      <c r="AD251" s="82"/>
      <c r="AE251" s="82"/>
      <c r="AF251" s="82"/>
      <c r="AG251" s="82"/>
      <c r="AH251" s="82"/>
      <c r="AI251" s="82"/>
      <c r="AJ251" s="82"/>
      <c r="AK251" s="82"/>
      <c r="AL251" s="82"/>
      <c r="AM251" s="82"/>
      <c r="AN251" s="82"/>
      <c r="AO251" s="82"/>
      <c r="AP251" s="82"/>
      <c r="AQ251" s="82"/>
      <c r="AR251" s="82"/>
      <c r="AS251" s="82"/>
      <c r="AT251" s="82"/>
      <c r="AU251" s="82"/>
      <c r="AV251" s="82"/>
      <c r="AW251" s="82"/>
      <c r="AX251" s="82"/>
      <c r="AY251" s="82"/>
      <c r="AZ251" s="82"/>
      <c r="BA251" s="82"/>
      <c r="BB251" s="82"/>
      <c r="BC251" s="82"/>
      <c r="BD251" s="82"/>
      <c r="BE251" s="82"/>
      <c r="BF251" s="82"/>
      <c r="BG251" s="82"/>
      <c r="BH251" s="82"/>
      <c r="BI251" s="82"/>
      <c r="BJ251" s="82"/>
      <c r="BK251" s="82"/>
      <c r="BL251" s="82"/>
      <c r="BM251" s="82"/>
      <c r="BN251" s="82"/>
      <c r="BO251" s="82"/>
      <c r="BP251" s="82"/>
      <c r="BQ251" s="82"/>
      <c r="BR251" s="82"/>
      <c r="BS251" s="82"/>
      <c r="BT251" s="82"/>
      <c r="BU251" s="82"/>
      <c r="BV251" s="82"/>
      <c r="BW251" s="82"/>
      <c r="BX251" s="82"/>
      <c r="BY251" s="82"/>
      <c r="BZ251" s="82"/>
      <c r="CA251" s="82"/>
      <c r="CB251" s="82"/>
      <c r="CC251" s="82"/>
      <c r="CD251" s="82"/>
      <c r="CE251" s="82"/>
      <c r="CF251" s="82"/>
      <c r="CG251" s="82"/>
      <c r="CH251" s="82"/>
      <c r="CI251" s="82"/>
      <c r="CJ251" s="82"/>
      <c r="CK251" s="82"/>
      <c r="CL251" s="82"/>
      <c r="CM251" s="82"/>
      <c r="CN251" s="82"/>
      <c r="CO251" s="82"/>
      <c r="CP251" s="82"/>
      <c r="CQ251" s="82"/>
      <c r="CR251" s="82"/>
      <c r="CS251" s="82"/>
      <c r="CT251" s="82"/>
      <c r="CU251" s="82"/>
      <c r="CV251" s="82"/>
      <c r="CW251" s="82"/>
      <c r="CX251" s="82"/>
      <c r="CY251" s="82"/>
      <c r="CZ251" s="82"/>
      <c r="DA251" s="82"/>
      <c r="DB251" s="82"/>
      <c r="DC251" s="82"/>
      <c r="DD251" s="82"/>
      <c r="DE251" s="82"/>
      <c r="DF251" s="82"/>
      <c r="DG251" s="82"/>
      <c r="DH251" s="82"/>
      <c r="DI251" s="82"/>
      <c r="DJ251" s="82"/>
      <c r="DK251" s="82"/>
      <c r="DL251" s="82"/>
      <c r="DM251" s="82"/>
      <c r="DN251" s="82"/>
      <c r="DO251" s="82"/>
      <c r="DP251" s="82"/>
      <c r="DQ251" s="82"/>
      <c r="DR251" s="82"/>
      <c r="DS251" s="82"/>
      <c r="DT251" s="82"/>
      <c r="DU251" s="82"/>
      <c r="DV251" s="82"/>
      <c r="DW251" s="82"/>
      <c r="DX251" s="82"/>
      <c r="DY251" s="82"/>
      <c r="DZ251" s="82"/>
      <c r="EA251" s="82"/>
      <c r="EB251" s="82"/>
      <c r="EC251" s="82"/>
      <c r="ED251" s="82"/>
      <c r="EE251" s="82"/>
      <c r="EF251" s="82"/>
      <c r="EG251" s="82"/>
      <c r="EH251" s="82"/>
      <c r="EI251" s="82"/>
      <c r="EJ251" s="82"/>
      <c r="EK251" s="82"/>
      <c r="EL251" s="82"/>
      <c r="EM251" s="82"/>
      <c r="EN251" s="82"/>
      <c r="EO251" s="82"/>
      <c r="EP251" s="82"/>
      <c r="EQ251" s="82"/>
      <c r="ER251" s="82"/>
      <c r="ES251" s="82"/>
      <c r="ET251" s="82"/>
      <c r="EU251" s="82"/>
      <c r="EV251" s="82"/>
      <c r="EW251" s="82"/>
      <c r="EX251" s="82"/>
      <c r="EY251" s="82"/>
      <c r="EZ251" s="82"/>
      <c r="FA251" s="82"/>
      <c r="FB251" s="82"/>
      <c r="FC251" s="82"/>
      <c r="FD251" s="82"/>
      <c r="FE251" s="82"/>
      <c r="FF251" s="82"/>
      <c r="FG251" s="82"/>
      <c r="FH251" s="82"/>
      <c r="FI251" s="82"/>
      <c r="FJ251" s="82"/>
      <c r="FK251" s="82"/>
      <c r="FL251" s="82"/>
      <c r="FM251" s="82"/>
      <c r="FN251" s="82"/>
      <c r="FO251" s="82"/>
      <c r="FP251" s="82"/>
      <c r="FQ251" s="82"/>
      <c r="FR251" s="82"/>
      <c r="FS251" s="82"/>
      <c r="FT251" s="82"/>
      <c r="FU251" s="82"/>
      <c r="FV251" s="82"/>
      <c r="FW251" s="82"/>
      <c r="FX251" s="82"/>
      <c r="FY251" s="82"/>
      <c r="FZ251" s="82"/>
      <c r="GA251" s="82"/>
      <c r="GB251" s="82"/>
      <c r="GC251" s="82"/>
      <c r="GD251" s="82"/>
      <c r="GE251" s="82"/>
      <c r="GF251" s="82"/>
      <c r="GG251" s="82"/>
      <c r="GH251" s="82"/>
      <c r="GI251" s="82"/>
      <c r="GJ251" s="82"/>
      <c r="GK251" s="82"/>
      <c r="GL251" s="82"/>
    </row>
    <row r="252" s="191" customFormat="1" ht="50" customHeight="1" spans="1:194">
      <c r="A252" s="98" t="s">
        <v>59</v>
      </c>
      <c r="B252" s="98" t="s">
        <v>156</v>
      </c>
      <c r="C252" s="98" t="s">
        <v>64</v>
      </c>
      <c r="D252" s="32"/>
      <c r="E252" s="32" t="s">
        <v>1022</v>
      </c>
      <c r="F252" s="34" t="s">
        <v>1023</v>
      </c>
      <c r="G252" s="32" t="s">
        <v>403</v>
      </c>
      <c r="H252" s="32" t="s">
        <v>595</v>
      </c>
      <c r="I252" s="32">
        <v>23.95</v>
      </c>
      <c r="J252" s="32">
        <v>23.95</v>
      </c>
      <c r="K252" s="32"/>
      <c r="L252" s="32"/>
      <c r="M252" s="146" t="s">
        <v>140</v>
      </c>
      <c r="N252" s="32">
        <v>84</v>
      </c>
      <c r="O252" s="32">
        <v>2</v>
      </c>
      <c r="P252" s="34" t="s">
        <v>1024</v>
      </c>
      <c r="Q252" s="32" t="s">
        <v>992</v>
      </c>
      <c r="R252" s="110" t="s">
        <v>160</v>
      </c>
      <c r="S252" s="149"/>
      <c r="T252" s="82"/>
      <c r="U252" s="82"/>
      <c r="V252" s="82"/>
      <c r="W252" s="82"/>
      <c r="X252" s="82"/>
      <c r="Y252" s="82"/>
      <c r="Z252" s="82"/>
      <c r="AA252" s="82"/>
      <c r="AB252" s="82"/>
      <c r="AC252" s="82"/>
      <c r="AD252" s="82"/>
      <c r="AE252" s="82"/>
      <c r="AF252" s="82"/>
      <c r="AG252" s="82"/>
      <c r="AH252" s="82"/>
      <c r="AI252" s="82"/>
      <c r="AJ252" s="82"/>
      <c r="AK252" s="82"/>
      <c r="AL252" s="82"/>
      <c r="AM252" s="82"/>
      <c r="AN252" s="82"/>
      <c r="AO252" s="82"/>
      <c r="AP252" s="82"/>
      <c r="AQ252" s="82"/>
      <c r="AR252" s="82"/>
      <c r="AS252" s="82"/>
      <c r="AT252" s="82"/>
      <c r="AU252" s="82"/>
      <c r="AV252" s="82"/>
      <c r="AW252" s="82"/>
      <c r="AX252" s="82"/>
      <c r="AY252" s="82"/>
      <c r="AZ252" s="82"/>
      <c r="BA252" s="82"/>
      <c r="BB252" s="82"/>
      <c r="BC252" s="82"/>
      <c r="BD252" s="82"/>
      <c r="BE252" s="82"/>
      <c r="BF252" s="82"/>
      <c r="BG252" s="82"/>
      <c r="BH252" s="82"/>
      <c r="BI252" s="82"/>
      <c r="BJ252" s="82"/>
      <c r="BK252" s="82"/>
      <c r="BL252" s="82"/>
      <c r="BM252" s="82"/>
      <c r="BN252" s="82"/>
      <c r="BO252" s="82"/>
      <c r="BP252" s="82"/>
      <c r="BQ252" s="82"/>
      <c r="BR252" s="82"/>
      <c r="BS252" s="82"/>
      <c r="BT252" s="82"/>
      <c r="BU252" s="82"/>
      <c r="BV252" s="82"/>
      <c r="BW252" s="82"/>
      <c r="BX252" s="82"/>
      <c r="BY252" s="82"/>
      <c r="BZ252" s="82"/>
      <c r="CA252" s="82"/>
      <c r="CB252" s="82"/>
      <c r="CC252" s="82"/>
      <c r="CD252" s="82"/>
      <c r="CE252" s="82"/>
      <c r="CF252" s="82"/>
      <c r="CG252" s="82"/>
      <c r="CH252" s="82"/>
      <c r="CI252" s="82"/>
      <c r="CJ252" s="82"/>
      <c r="CK252" s="82"/>
      <c r="CL252" s="82"/>
      <c r="CM252" s="82"/>
      <c r="CN252" s="82"/>
      <c r="CO252" s="82"/>
      <c r="CP252" s="82"/>
      <c r="CQ252" s="82"/>
      <c r="CR252" s="82"/>
      <c r="CS252" s="82"/>
      <c r="CT252" s="82"/>
      <c r="CU252" s="82"/>
      <c r="CV252" s="82"/>
      <c r="CW252" s="82"/>
      <c r="CX252" s="82"/>
      <c r="CY252" s="82"/>
      <c r="CZ252" s="82"/>
      <c r="DA252" s="82"/>
      <c r="DB252" s="82"/>
      <c r="DC252" s="82"/>
      <c r="DD252" s="82"/>
      <c r="DE252" s="82"/>
      <c r="DF252" s="82"/>
      <c r="DG252" s="82"/>
      <c r="DH252" s="82"/>
      <c r="DI252" s="82"/>
      <c r="DJ252" s="82"/>
      <c r="DK252" s="82"/>
      <c r="DL252" s="82"/>
      <c r="DM252" s="82"/>
      <c r="DN252" s="82"/>
      <c r="DO252" s="82"/>
      <c r="DP252" s="82"/>
      <c r="DQ252" s="82"/>
      <c r="DR252" s="82"/>
      <c r="DS252" s="82"/>
      <c r="DT252" s="82"/>
      <c r="DU252" s="82"/>
      <c r="DV252" s="82"/>
      <c r="DW252" s="82"/>
      <c r="DX252" s="82"/>
      <c r="DY252" s="82"/>
      <c r="DZ252" s="82"/>
      <c r="EA252" s="82"/>
      <c r="EB252" s="82"/>
      <c r="EC252" s="82"/>
      <c r="ED252" s="82"/>
      <c r="EE252" s="82"/>
      <c r="EF252" s="82"/>
      <c r="EG252" s="82"/>
      <c r="EH252" s="82"/>
      <c r="EI252" s="82"/>
      <c r="EJ252" s="82"/>
      <c r="EK252" s="82"/>
      <c r="EL252" s="82"/>
      <c r="EM252" s="82"/>
      <c r="EN252" s="82"/>
      <c r="EO252" s="82"/>
      <c r="EP252" s="82"/>
      <c r="EQ252" s="82"/>
      <c r="ER252" s="82"/>
      <c r="ES252" s="82"/>
      <c r="ET252" s="82"/>
      <c r="EU252" s="82"/>
      <c r="EV252" s="82"/>
      <c r="EW252" s="82"/>
      <c r="EX252" s="82"/>
      <c r="EY252" s="82"/>
      <c r="EZ252" s="82"/>
      <c r="FA252" s="82"/>
      <c r="FB252" s="82"/>
      <c r="FC252" s="82"/>
      <c r="FD252" s="82"/>
      <c r="FE252" s="82"/>
      <c r="FF252" s="82"/>
      <c r="FG252" s="82"/>
      <c r="FH252" s="82"/>
      <c r="FI252" s="82"/>
      <c r="FJ252" s="82"/>
      <c r="FK252" s="82"/>
      <c r="FL252" s="82"/>
      <c r="FM252" s="82"/>
      <c r="FN252" s="82"/>
      <c r="FO252" s="82"/>
      <c r="FP252" s="82"/>
      <c r="FQ252" s="82"/>
      <c r="FR252" s="82"/>
      <c r="FS252" s="82"/>
      <c r="FT252" s="82"/>
      <c r="FU252" s="82"/>
      <c r="FV252" s="82"/>
      <c r="FW252" s="82"/>
      <c r="FX252" s="82"/>
      <c r="FY252" s="82"/>
      <c r="FZ252" s="82"/>
      <c r="GA252" s="82"/>
      <c r="GB252" s="82"/>
      <c r="GC252" s="82"/>
      <c r="GD252" s="82"/>
      <c r="GE252" s="82"/>
      <c r="GF252" s="82"/>
      <c r="GG252" s="82"/>
      <c r="GH252" s="82"/>
      <c r="GI252" s="82"/>
      <c r="GJ252" s="82"/>
      <c r="GK252" s="82"/>
      <c r="GL252" s="82"/>
    </row>
    <row r="253" s="191" customFormat="1" ht="50" customHeight="1" spans="1:194">
      <c r="A253" s="98" t="s">
        <v>59</v>
      </c>
      <c r="B253" s="98" t="s">
        <v>156</v>
      </c>
      <c r="C253" s="98" t="s">
        <v>64</v>
      </c>
      <c r="D253" s="32"/>
      <c r="E253" s="32" t="s">
        <v>1025</v>
      </c>
      <c r="F253" s="34" t="s">
        <v>1026</v>
      </c>
      <c r="G253" s="32" t="s">
        <v>377</v>
      </c>
      <c r="H253" s="32" t="s">
        <v>378</v>
      </c>
      <c r="I253" s="32">
        <v>40.96</v>
      </c>
      <c r="J253" s="32">
        <v>40.96</v>
      </c>
      <c r="K253" s="32"/>
      <c r="L253" s="32"/>
      <c r="M253" s="146" t="s">
        <v>140</v>
      </c>
      <c r="N253" s="32">
        <v>109</v>
      </c>
      <c r="O253" s="32">
        <v>7</v>
      </c>
      <c r="P253" s="34" t="s">
        <v>1027</v>
      </c>
      <c r="Q253" s="32" t="s">
        <v>992</v>
      </c>
      <c r="R253" s="110" t="s">
        <v>160</v>
      </c>
      <c r="S253" s="149"/>
      <c r="T253" s="82"/>
      <c r="U253" s="82"/>
      <c r="V253" s="82"/>
      <c r="W253" s="82"/>
      <c r="X253" s="82"/>
      <c r="Y253" s="82"/>
      <c r="Z253" s="82"/>
      <c r="AA253" s="82"/>
      <c r="AB253" s="82"/>
      <c r="AC253" s="82"/>
      <c r="AD253" s="82"/>
      <c r="AE253" s="82"/>
      <c r="AF253" s="82"/>
      <c r="AG253" s="82"/>
      <c r="AH253" s="82"/>
      <c r="AI253" s="82"/>
      <c r="AJ253" s="82"/>
      <c r="AK253" s="82"/>
      <c r="AL253" s="82"/>
      <c r="AM253" s="82"/>
      <c r="AN253" s="82"/>
      <c r="AO253" s="82"/>
      <c r="AP253" s="82"/>
      <c r="AQ253" s="82"/>
      <c r="AR253" s="82"/>
      <c r="AS253" s="82"/>
      <c r="AT253" s="82"/>
      <c r="AU253" s="82"/>
      <c r="AV253" s="82"/>
      <c r="AW253" s="82"/>
      <c r="AX253" s="82"/>
      <c r="AY253" s="82"/>
      <c r="AZ253" s="82"/>
      <c r="BA253" s="82"/>
      <c r="BB253" s="82"/>
      <c r="BC253" s="82"/>
      <c r="BD253" s="82"/>
      <c r="BE253" s="82"/>
      <c r="BF253" s="82"/>
      <c r="BG253" s="82"/>
      <c r="BH253" s="82"/>
      <c r="BI253" s="82"/>
      <c r="BJ253" s="82"/>
      <c r="BK253" s="82"/>
      <c r="BL253" s="82"/>
      <c r="BM253" s="82"/>
      <c r="BN253" s="82"/>
      <c r="BO253" s="82"/>
      <c r="BP253" s="82"/>
      <c r="BQ253" s="82"/>
      <c r="BR253" s="82"/>
      <c r="BS253" s="82"/>
      <c r="BT253" s="82"/>
      <c r="BU253" s="82"/>
      <c r="BV253" s="82"/>
      <c r="BW253" s="82"/>
      <c r="BX253" s="82"/>
      <c r="BY253" s="82"/>
      <c r="BZ253" s="82"/>
      <c r="CA253" s="82"/>
      <c r="CB253" s="82"/>
      <c r="CC253" s="82"/>
      <c r="CD253" s="82"/>
      <c r="CE253" s="82"/>
      <c r="CF253" s="82"/>
      <c r="CG253" s="82"/>
      <c r="CH253" s="82"/>
      <c r="CI253" s="82"/>
      <c r="CJ253" s="82"/>
      <c r="CK253" s="82"/>
      <c r="CL253" s="82"/>
      <c r="CM253" s="82"/>
      <c r="CN253" s="82"/>
      <c r="CO253" s="82"/>
      <c r="CP253" s="82"/>
      <c r="CQ253" s="82"/>
      <c r="CR253" s="82"/>
      <c r="CS253" s="82"/>
      <c r="CT253" s="82"/>
      <c r="CU253" s="82"/>
      <c r="CV253" s="82"/>
      <c r="CW253" s="82"/>
      <c r="CX253" s="82"/>
      <c r="CY253" s="82"/>
      <c r="CZ253" s="82"/>
      <c r="DA253" s="82"/>
      <c r="DB253" s="82"/>
      <c r="DC253" s="82"/>
      <c r="DD253" s="82"/>
      <c r="DE253" s="82"/>
      <c r="DF253" s="82"/>
      <c r="DG253" s="82"/>
      <c r="DH253" s="82"/>
      <c r="DI253" s="82"/>
      <c r="DJ253" s="82"/>
      <c r="DK253" s="82"/>
      <c r="DL253" s="82"/>
      <c r="DM253" s="82"/>
      <c r="DN253" s="82"/>
      <c r="DO253" s="82"/>
      <c r="DP253" s="82"/>
      <c r="DQ253" s="82"/>
      <c r="DR253" s="82"/>
      <c r="DS253" s="82"/>
      <c r="DT253" s="82"/>
      <c r="DU253" s="82"/>
      <c r="DV253" s="82"/>
      <c r="DW253" s="82"/>
      <c r="DX253" s="82"/>
      <c r="DY253" s="82"/>
      <c r="DZ253" s="82"/>
      <c r="EA253" s="82"/>
      <c r="EB253" s="82"/>
      <c r="EC253" s="82"/>
      <c r="ED253" s="82"/>
      <c r="EE253" s="82"/>
      <c r="EF253" s="82"/>
      <c r="EG253" s="82"/>
      <c r="EH253" s="82"/>
      <c r="EI253" s="82"/>
      <c r="EJ253" s="82"/>
      <c r="EK253" s="82"/>
      <c r="EL253" s="82"/>
      <c r="EM253" s="82"/>
      <c r="EN253" s="82"/>
      <c r="EO253" s="82"/>
      <c r="EP253" s="82"/>
      <c r="EQ253" s="82"/>
      <c r="ER253" s="82"/>
      <c r="ES253" s="82"/>
      <c r="ET253" s="82"/>
      <c r="EU253" s="82"/>
      <c r="EV253" s="82"/>
      <c r="EW253" s="82"/>
      <c r="EX253" s="82"/>
      <c r="EY253" s="82"/>
      <c r="EZ253" s="82"/>
      <c r="FA253" s="82"/>
      <c r="FB253" s="82"/>
      <c r="FC253" s="82"/>
      <c r="FD253" s="82"/>
      <c r="FE253" s="82"/>
      <c r="FF253" s="82"/>
      <c r="FG253" s="82"/>
      <c r="FH253" s="82"/>
      <c r="FI253" s="82"/>
      <c r="FJ253" s="82"/>
      <c r="FK253" s="82"/>
      <c r="FL253" s="82"/>
      <c r="FM253" s="82"/>
      <c r="FN253" s="82"/>
      <c r="FO253" s="82"/>
      <c r="FP253" s="82"/>
      <c r="FQ253" s="82"/>
      <c r="FR253" s="82"/>
      <c r="FS253" s="82"/>
      <c r="FT253" s="82"/>
      <c r="FU253" s="82"/>
      <c r="FV253" s="82"/>
      <c r="FW253" s="82"/>
      <c r="FX253" s="82"/>
      <c r="FY253" s="82"/>
      <c r="FZ253" s="82"/>
      <c r="GA253" s="82"/>
      <c r="GB253" s="82"/>
      <c r="GC253" s="82"/>
      <c r="GD253" s="82"/>
      <c r="GE253" s="82"/>
      <c r="GF253" s="82"/>
      <c r="GG253" s="82"/>
      <c r="GH253" s="82"/>
      <c r="GI253" s="82"/>
      <c r="GJ253" s="82"/>
      <c r="GK253" s="82"/>
      <c r="GL253" s="82"/>
    </row>
    <row r="254" s="191" customFormat="1" ht="50" customHeight="1" spans="1:194">
      <c r="A254" s="98" t="s">
        <v>59</v>
      </c>
      <c r="B254" s="98" t="s">
        <v>156</v>
      </c>
      <c r="C254" s="98" t="s">
        <v>64</v>
      </c>
      <c r="D254" s="32"/>
      <c r="E254" s="32" t="s">
        <v>1028</v>
      </c>
      <c r="F254" s="34" t="s">
        <v>1029</v>
      </c>
      <c r="G254" s="32" t="s">
        <v>377</v>
      </c>
      <c r="H254" s="32" t="s">
        <v>378</v>
      </c>
      <c r="I254" s="32">
        <v>43.24</v>
      </c>
      <c r="J254" s="32">
        <v>43.24</v>
      </c>
      <c r="K254" s="32"/>
      <c r="L254" s="32"/>
      <c r="M254" s="146" t="s">
        <v>140</v>
      </c>
      <c r="N254" s="32">
        <v>36</v>
      </c>
      <c r="O254" s="32">
        <v>4</v>
      </c>
      <c r="P254" s="34" t="s">
        <v>1030</v>
      </c>
      <c r="Q254" s="32" t="s">
        <v>992</v>
      </c>
      <c r="R254" s="110" t="s">
        <v>160</v>
      </c>
      <c r="S254" s="149"/>
      <c r="T254" s="82"/>
      <c r="U254" s="82"/>
      <c r="V254" s="82"/>
      <c r="W254" s="82"/>
      <c r="X254" s="82"/>
      <c r="Y254" s="82"/>
      <c r="Z254" s="82"/>
      <c r="AA254" s="82"/>
      <c r="AB254" s="82"/>
      <c r="AC254" s="82"/>
      <c r="AD254" s="82"/>
      <c r="AE254" s="82"/>
      <c r="AF254" s="82"/>
      <c r="AG254" s="82"/>
      <c r="AH254" s="82"/>
      <c r="AI254" s="82"/>
      <c r="AJ254" s="82"/>
      <c r="AK254" s="82"/>
      <c r="AL254" s="82"/>
      <c r="AM254" s="82"/>
      <c r="AN254" s="82"/>
      <c r="AO254" s="82"/>
      <c r="AP254" s="82"/>
      <c r="AQ254" s="82"/>
      <c r="AR254" s="82"/>
      <c r="AS254" s="82"/>
      <c r="AT254" s="82"/>
      <c r="AU254" s="82"/>
      <c r="AV254" s="82"/>
      <c r="AW254" s="82"/>
      <c r="AX254" s="82"/>
      <c r="AY254" s="82"/>
      <c r="AZ254" s="82"/>
      <c r="BA254" s="82"/>
      <c r="BB254" s="82"/>
      <c r="BC254" s="82"/>
      <c r="BD254" s="82"/>
      <c r="BE254" s="82"/>
      <c r="BF254" s="82"/>
      <c r="BG254" s="82"/>
      <c r="BH254" s="82"/>
      <c r="BI254" s="82"/>
      <c r="BJ254" s="82"/>
      <c r="BK254" s="82"/>
      <c r="BL254" s="82"/>
      <c r="BM254" s="82"/>
      <c r="BN254" s="82"/>
      <c r="BO254" s="82"/>
      <c r="BP254" s="82"/>
      <c r="BQ254" s="82"/>
      <c r="BR254" s="82"/>
      <c r="BS254" s="82"/>
      <c r="BT254" s="82"/>
      <c r="BU254" s="82"/>
      <c r="BV254" s="82"/>
      <c r="BW254" s="82"/>
      <c r="BX254" s="82"/>
      <c r="BY254" s="82"/>
      <c r="BZ254" s="82"/>
      <c r="CA254" s="82"/>
      <c r="CB254" s="82"/>
      <c r="CC254" s="82"/>
      <c r="CD254" s="82"/>
      <c r="CE254" s="82"/>
      <c r="CF254" s="82"/>
      <c r="CG254" s="82"/>
      <c r="CH254" s="82"/>
      <c r="CI254" s="82"/>
      <c r="CJ254" s="82"/>
      <c r="CK254" s="82"/>
      <c r="CL254" s="82"/>
      <c r="CM254" s="82"/>
      <c r="CN254" s="82"/>
      <c r="CO254" s="82"/>
      <c r="CP254" s="82"/>
      <c r="CQ254" s="82"/>
      <c r="CR254" s="82"/>
      <c r="CS254" s="82"/>
      <c r="CT254" s="82"/>
      <c r="CU254" s="82"/>
      <c r="CV254" s="82"/>
      <c r="CW254" s="82"/>
      <c r="CX254" s="82"/>
      <c r="CY254" s="82"/>
      <c r="CZ254" s="82"/>
      <c r="DA254" s="82"/>
      <c r="DB254" s="82"/>
      <c r="DC254" s="82"/>
      <c r="DD254" s="82"/>
      <c r="DE254" s="82"/>
      <c r="DF254" s="82"/>
      <c r="DG254" s="82"/>
      <c r="DH254" s="82"/>
      <c r="DI254" s="82"/>
      <c r="DJ254" s="82"/>
      <c r="DK254" s="82"/>
      <c r="DL254" s="82"/>
      <c r="DM254" s="82"/>
      <c r="DN254" s="82"/>
      <c r="DO254" s="82"/>
      <c r="DP254" s="82"/>
      <c r="DQ254" s="82"/>
      <c r="DR254" s="82"/>
      <c r="DS254" s="82"/>
      <c r="DT254" s="82"/>
      <c r="DU254" s="82"/>
      <c r="DV254" s="82"/>
      <c r="DW254" s="82"/>
      <c r="DX254" s="82"/>
      <c r="DY254" s="82"/>
      <c r="DZ254" s="82"/>
      <c r="EA254" s="82"/>
      <c r="EB254" s="82"/>
      <c r="EC254" s="82"/>
      <c r="ED254" s="82"/>
      <c r="EE254" s="82"/>
      <c r="EF254" s="82"/>
      <c r="EG254" s="82"/>
      <c r="EH254" s="82"/>
      <c r="EI254" s="82"/>
      <c r="EJ254" s="82"/>
      <c r="EK254" s="82"/>
      <c r="EL254" s="82"/>
      <c r="EM254" s="82"/>
      <c r="EN254" s="82"/>
      <c r="EO254" s="82"/>
      <c r="EP254" s="82"/>
      <c r="EQ254" s="82"/>
      <c r="ER254" s="82"/>
      <c r="ES254" s="82"/>
      <c r="ET254" s="82"/>
      <c r="EU254" s="82"/>
      <c r="EV254" s="82"/>
      <c r="EW254" s="82"/>
      <c r="EX254" s="82"/>
      <c r="EY254" s="82"/>
      <c r="EZ254" s="82"/>
      <c r="FA254" s="82"/>
      <c r="FB254" s="82"/>
      <c r="FC254" s="82"/>
      <c r="FD254" s="82"/>
      <c r="FE254" s="82"/>
      <c r="FF254" s="82"/>
      <c r="FG254" s="82"/>
      <c r="FH254" s="82"/>
      <c r="FI254" s="82"/>
      <c r="FJ254" s="82"/>
      <c r="FK254" s="82"/>
      <c r="FL254" s="82"/>
      <c r="FM254" s="82"/>
      <c r="FN254" s="82"/>
      <c r="FO254" s="82"/>
      <c r="FP254" s="82"/>
      <c r="FQ254" s="82"/>
      <c r="FR254" s="82"/>
      <c r="FS254" s="82"/>
      <c r="FT254" s="82"/>
      <c r="FU254" s="82"/>
      <c r="FV254" s="82"/>
      <c r="FW254" s="82"/>
      <c r="FX254" s="82"/>
      <c r="FY254" s="82"/>
      <c r="FZ254" s="82"/>
      <c r="GA254" s="82"/>
      <c r="GB254" s="82"/>
      <c r="GC254" s="82"/>
      <c r="GD254" s="82"/>
      <c r="GE254" s="82"/>
      <c r="GF254" s="82"/>
      <c r="GG254" s="82"/>
      <c r="GH254" s="82"/>
      <c r="GI254" s="82"/>
      <c r="GJ254" s="82"/>
      <c r="GK254" s="82"/>
      <c r="GL254" s="82"/>
    </row>
    <row r="255" s="191" customFormat="1" ht="50" customHeight="1" spans="1:194">
      <c r="A255" s="98" t="s">
        <v>59</v>
      </c>
      <c r="B255" s="98" t="s">
        <v>156</v>
      </c>
      <c r="C255" s="98" t="s">
        <v>64</v>
      </c>
      <c r="D255" s="32"/>
      <c r="E255" s="32" t="s">
        <v>1031</v>
      </c>
      <c r="F255" s="34" t="s">
        <v>1029</v>
      </c>
      <c r="G255" s="32" t="s">
        <v>377</v>
      </c>
      <c r="H255" s="32" t="s">
        <v>1032</v>
      </c>
      <c r="I255" s="32">
        <v>1.2</v>
      </c>
      <c r="J255" s="32">
        <v>1.2</v>
      </c>
      <c r="K255" s="32"/>
      <c r="L255" s="32"/>
      <c r="M255" s="146" t="s">
        <v>140</v>
      </c>
      <c r="N255" s="32">
        <v>12</v>
      </c>
      <c r="O255" s="32">
        <v>1</v>
      </c>
      <c r="P255" s="34" t="s">
        <v>1033</v>
      </c>
      <c r="Q255" s="32" t="s">
        <v>992</v>
      </c>
      <c r="R255" s="110" t="s">
        <v>160</v>
      </c>
      <c r="S255" s="149"/>
      <c r="T255" s="82"/>
      <c r="U255" s="82"/>
      <c r="V255" s="82"/>
      <c r="W255" s="82"/>
      <c r="X255" s="82"/>
      <c r="Y255" s="82"/>
      <c r="Z255" s="82"/>
      <c r="AA255" s="82"/>
      <c r="AB255" s="82"/>
      <c r="AC255" s="82"/>
      <c r="AD255" s="82"/>
      <c r="AE255" s="82"/>
      <c r="AF255" s="82"/>
      <c r="AG255" s="82"/>
      <c r="AH255" s="82"/>
      <c r="AI255" s="82"/>
      <c r="AJ255" s="82"/>
      <c r="AK255" s="82"/>
      <c r="AL255" s="82"/>
      <c r="AM255" s="82"/>
      <c r="AN255" s="82"/>
      <c r="AO255" s="82"/>
      <c r="AP255" s="82"/>
      <c r="AQ255" s="82"/>
      <c r="AR255" s="82"/>
      <c r="AS255" s="82"/>
      <c r="AT255" s="82"/>
      <c r="AU255" s="82"/>
      <c r="AV255" s="82"/>
      <c r="AW255" s="82"/>
      <c r="AX255" s="82"/>
      <c r="AY255" s="82"/>
      <c r="AZ255" s="82"/>
      <c r="BA255" s="82"/>
      <c r="BB255" s="82"/>
      <c r="BC255" s="82"/>
      <c r="BD255" s="82"/>
      <c r="BE255" s="82"/>
      <c r="BF255" s="82"/>
      <c r="BG255" s="82"/>
      <c r="BH255" s="82"/>
      <c r="BI255" s="82"/>
      <c r="BJ255" s="82"/>
      <c r="BK255" s="82"/>
      <c r="BL255" s="82"/>
      <c r="BM255" s="82"/>
      <c r="BN255" s="82"/>
      <c r="BO255" s="82"/>
      <c r="BP255" s="82"/>
      <c r="BQ255" s="82"/>
      <c r="BR255" s="82"/>
      <c r="BS255" s="82"/>
      <c r="BT255" s="82"/>
      <c r="BU255" s="82"/>
      <c r="BV255" s="82"/>
      <c r="BW255" s="82"/>
      <c r="BX255" s="82"/>
      <c r="BY255" s="82"/>
      <c r="BZ255" s="82"/>
      <c r="CA255" s="82"/>
      <c r="CB255" s="82"/>
      <c r="CC255" s="82"/>
      <c r="CD255" s="82"/>
      <c r="CE255" s="82"/>
      <c r="CF255" s="82"/>
      <c r="CG255" s="82"/>
      <c r="CH255" s="82"/>
      <c r="CI255" s="82"/>
      <c r="CJ255" s="82"/>
      <c r="CK255" s="82"/>
      <c r="CL255" s="82"/>
      <c r="CM255" s="82"/>
      <c r="CN255" s="82"/>
      <c r="CO255" s="82"/>
      <c r="CP255" s="82"/>
      <c r="CQ255" s="82"/>
      <c r="CR255" s="82"/>
      <c r="CS255" s="82"/>
      <c r="CT255" s="82"/>
      <c r="CU255" s="82"/>
      <c r="CV255" s="82"/>
      <c r="CW255" s="82"/>
      <c r="CX255" s="82"/>
      <c r="CY255" s="82"/>
      <c r="CZ255" s="82"/>
      <c r="DA255" s="82"/>
      <c r="DB255" s="82"/>
      <c r="DC255" s="82"/>
      <c r="DD255" s="82"/>
      <c r="DE255" s="82"/>
      <c r="DF255" s="82"/>
      <c r="DG255" s="82"/>
      <c r="DH255" s="82"/>
      <c r="DI255" s="82"/>
      <c r="DJ255" s="82"/>
      <c r="DK255" s="82"/>
      <c r="DL255" s="82"/>
      <c r="DM255" s="82"/>
      <c r="DN255" s="82"/>
      <c r="DO255" s="82"/>
      <c r="DP255" s="82"/>
      <c r="DQ255" s="82"/>
      <c r="DR255" s="82"/>
      <c r="DS255" s="82"/>
      <c r="DT255" s="82"/>
      <c r="DU255" s="82"/>
      <c r="DV255" s="82"/>
      <c r="DW255" s="82"/>
      <c r="DX255" s="82"/>
      <c r="DY255" s="82"/>
      <c r="DZ255" s="82"/>
      <c r="EA255" s="82"/>
      <c r="EB255" s="82"/>
      <c r="EC255" s="82"/>
      <c r="ED255" s="82"/>
      <c r="EE255" s="82"/>
      <c r="EF255" s="82"/>
      <c r="EG255" s="82"/>
      <c r="EH255" s="82"/>
      <c r="EI255" s="82"/>
      <c r="EJ255" s="82"/>
      <c r="EK255" s="82"/>
      <c r="EL255" s="82"/>
      <c r="EM255" s="82"/>
      <c r="EN255" s="82"/>
      <c r="EO255" s="82"/>
      <c r="EP255" s="82"/>
      <c r="EQ255" s="82"/>
      <c r="ER255" s="82"/>
      <c r="ES255" s="82"/>
      <c r="ET255" s="82"/>
      <c r="EU255" s="82"/>
      <c r="EV255" s="82"/>
      <c r="EW255" s="82"/>
      <c r="EX255" s="82"/>
      <c r="EY255" s="82"/>
      <c r="EZ255" s="82"/>
      <c r="FA255" s="82"/>
      <c r="FB255" s="82"/>
      <c r="FC255" s="82"/>
      <c r="FD255" s="82"/>
      <c r="FE255" s="82"/>
      <c r="FF255" s="82"/>
      <c r="FG255" s="82"/>
      <c r="FH255" s="82"/>
      <c r="FI255" s="82"/>
      <c r="FJ255" s="82"/>
      <c r="FK255" s="82"/>
      <c r="FL255" s="82"/>
      <c r="FM255" s="82"/>
      <c r="FN255" s="82"/>
      <c r="FO255" s="82"/>
      <c r="FP255" s="82"/>
      <c r="FQ255" s="82"/>
      <c r="FR255" s="82"/>
      <c r="FS255" s="82"/>
      <c r="FT255" s="82"/>
      <c r="FU255" s="82"/>
      <c r="FV255" s="82"/>
      <c r="FW255" s="82"/>
      <c r="FX255" s="82"/>
      <c r="FY255" s="82"/>
      <c r="FZ255" s="82"/>
      <c r="GA255" s="82"/>
      <c r="GB255" s="82"/>
      <c r="GC255" s="82"/>
      <c r="GD255" s="82"/>
      <c r="GE255" s="82"/>
      <c r="GF255" s="82"/>
      <c r="GG255" s="82"/>
      <c r="GH255" s="82"/>
      <c r="GI255" s="82"/>
      <c r="GJ255" s="82"/>
      <c r="GK255" s="82"/>
      <c r="GL255" s="82"/>
    </row>
    <row r="256" s="191" customFormat="1" ht="50" customHeight="1" spans="1:194">
      <c r="A256" s="98" t="s">
        <v>59</v>
      </c>
      <c r="B256" s="98" t="s">
        <v>156</v>
      </c>
      <c r="C256" s="98" t="s">
        <v>64</v>
      </c>
      <c r="D256" s="32"/>
      <c r="E256" s="32" t="s">
        <v>1034</v>
      </c>
      <c r="F256" s="34" t="s">
        <v>1035</v>
      </c>
      <c r="G256" s="32" t="s">
        <v>377</v>
      </c>
      <c r="H256" s="32" t="s">
        <v>1036</v>
      </c>
      <c r="I256" s="32">
        <v>14</v>
      </c>
      <c r="J256" s="32">
        <v>14</v>
      </c>
      <c r="K256" s="32"/>
      <c r="L256" s="32"/>
      <c r="M256" s="146" t="s">
        <v>140</v>
      </c>
      <c r="N256" s="32">
        <v>326</v>
      </c>
      <c r="O256" s="32">
        <v>7</v>
      </c>
      <c r="P256" s="34" t="s">
        <v>1037</v>
      </c>
      <c r="Q256" s="32" t="s">
        <v>992</v>
      </c>
      <c r="R256" s="110" t="s">
        <v>160</v>
      </c>
      <c r="S256" s="149"/>
      <c r="T256" s="82"/>
      <c r="U256" s="82"/>
      <c r="V256" s="82"/>
      <c r="W256" s="82"/>
      <c r="X256" s="82"/>
      <c r="Y256" s="82"/>
      <c r="Z256" s="82"/>
      <c r="AA256" s="82"/>
      <c r="AB256" s="82"/>
      <c r="AC256" s="82"/>
      <c r="AD256" s="82"/>
      <c r="AE256" s="82"/>
      <c r="AF256" s="82"/>
      <c r="AG256" s="82"/>
      <c r="AH256" s="82"/>
      <c r="AI256" s="82"/>
      <c r="AJ256" s="82"/>
      <c r="AK256" s="82"/>
      <c r="AL256" s="82"/>
      <c r="AM256" s="82"/>
      <c r="AN256" s="82"/>
      <c r="AO256" s="82"/>
      <c r="AP256" s="82"/>
      <c r="AQ256" s="82"/>
      <c r="AR256" s="82"/>
      <c r="AS256" s="82"/>
      <c r="AT256" s="82"/>
      <c r="AU256" s="82"/>
      <c r="AV256" s="82"/>
      <c r="AW256" s="82"/>
      <c r="AX256" s="82"/>
      <c r="AY256" s="82"/>
      <c r="AZ256" s="82"/>
      <c r="BA256" s="82"/>
      <c r="BB256" s="82"/>
      <c r="BC256" s="82"/>
      <c r="BD256" s="82"/>
      <c r="BE256" s="82"/>
      <c r="BF256" s="82"/>
      <c r="BG256" s="82"/>
      <c r="BH256" s="82"/>
      <c r="BI256" s="82"/>
      <c r="BJ256" s="82"/>
      <c r="BK256" s="82"/>
      <c r="BL256" s="82"/>
      <c r="BM256" s="82"/>
      <c r="BN256" s="82"/>
      <c r="BO256" s="82"/>
      <c r="BP256" s="82"/>
      <c r="BQ256" s="82"/>
      <c r="BR256" s="82"/>
      <c r="BS256" s="82"/>
      <c r="BT256" s="82"/>
      <c r="BU256" s="82"/>
      <c r="BV256" s="82"/>
      <c r="BW256" s="82"/>
      <c r="BX256" s="82"/>
      <c r="BY256" s="82"/>
      <c r="BZ256" s="82"/>
      <c r="CA256" s="82"/>
      <c r="CB256" s="82"/>
      <c r="CC256" s="82"/>
      <c r="CD256" s="82"/>
      <c r="CE256" s="82"/>
      <c r="CF256" s="82"/>
      <c r="CG256" s="82"/>
      <c r="CH256" s="82"/>
      <c r="CI256" s="82"/>
      <c r="CJ256" s="82"/>
      <c r="CK256" s="82"/>
      <c r="CL256" s="82"/>
      <c r="CM256" s="82"/>
      <c r="CN256" s="82"/>
      <c r="CO256" s="82"/>
      <c r="CP256" s="82"/>
      <c r="CQ256" s="82"/>
      <c r="CR256" s="82"/>
      <c r="CS256" s="82"/>
      <c r="CT256" s="82"/>
      <c r="CU256" s="82"/>
      <c r="CV256" s="82"/>
      <c r="CW256" s="82"/>
      <c r="CX256" s="82"/>
      <c r="CY256" s="82"/>
      <c r="CZ256" s="82"/>
      <c r="DA256" s="82"/>
      <c r="DB256" s="82"/>
      <c r="DC256" s="82"/>
      <c r="DD256" s="82"/>
      <c r="DE256" s="82"/>
      <c r="DF256" s="82"/>
      <c r="DG256" s="82"/>
      <c r="DH256" s="82"/>
      <c r="DI256" s="82"/>
      <c r="DJ256" s="82"/>
      <c r="DK256" s="82"/>
      <c r="DL256" s="82"/>
      <c r="DM256" s="82"/>
      <c r="DN256" s="82"/>
      <c r="DO256" s="82"/>
      <c r="DP256" s="82"/>
      <c r="DQ256" s="82"/>
      <c r="DR256" s="82"/>
      <c r="DS256" s="82"/>
      <c r="DT256" s="82"/>
      <c r="DU256" s="82"/>
      <c r="DV256" s="82"/>
      <c r="DW256" s="82"/>
      <c r="DX256" s="82"/>
      <c r="DY256" s="82"/>
      <c r="DZ256" s="82"/>
      <c r="EA256" s="82"/>
      <c r="EB256" s="82"/>
      <c r="EC256" s="82"/>
      <c r="ED256" s="82"/>
      <c r="EE256" s="82"/>
      <c r="EF256" s="82"/>
      <c r="EG256" s="82"/>
      <c r="EH256" s="82"/>
      <c r="EI256" s="82"/>
      <c r="EJ256" s="82"/>
      <c r="EK256" s="82"/>
      <c r="EL256" s="82"/>
      <c r="EM256" s="82"/>
      <c r="EN256" s="82"/>
      <c r="EO256" s="82"/>
      <c r="EP256" s="82"/>
      <c r="EQ256" s="82"/>
      <c r="ER256" s="82"/>
      <c r="ES256" s="82"/>
      <c r="ET256" s="82"/>
      <c r="EU256" s="82"/>
      <c r="EV256" s="82"/>
      <c r="EW256" s="82"/>
      <c r="EX256" s="82"/>
      <c r="EY256" s="82"/>
      <c r="EZ256" s="82"/>
      <c r="FA256" s="82"/>
      <c r="FB256" s="82"/>
      <c r="FC256" s="82"/>
      <c r="FD256" s="82"/>
      <c r="FE256" s="82"/>
      <c r="FF256" s="82"/>
      <c r="FG256" s="82"/>
      <c r="FH256" s="82"/>
      <c r="FI256" s="82"/>
      <c r="FJ256" s="82"/>
      <c r="FK256" s="82"/>
      <c r="FL256" s="82"/>
      <c r="FM256" s="82"/>
      <c r="FN256" s="82"/>
      <c r="FO256" s="82"/>
      <c r="FP256" s="82"/>
      <c r="FQ256" s="82"/>
      <c r="FR256" s="82"/>
      <c r="FS256" s="82"/>
      <c r="FT256" s="82"/>
      <c r="FU256" s="82"/>
      <c r="FV256" s="82"/>
      <c r="FW256" s="82"/>
      <c r="FX256" s="82"/>
      <c r="FY256" s="82"/>
      <c r="FZ256" s="82"/>
      <c r="GA256" s="82"/>
      <c r="GB256" s="82"/>
      <c r="GC256" s="82"/>
      <c r="GD256" s="82"/>
      <c r="GE256" s="82"/>
      <c r="GF256" s="82"/>
      <c r="GG256" s="82"/>
      <c r="GH256" s="82"/>
      <c r="GI256" s="82"/>
      <c r="GJ256" s="82"/>
      <c r="GK256" s="82"/>
      <c r="GL256" s="82"/>
    </row>
    <row r="257" s="191" customFormat="1" ht="50" customHeight="1" spans="1:194">
      <c r="A257" s="98" t="s">
        <v>59</v>
      </c>
      <c r="B257" s="98" t="s">
        <v>156</v>
      </c>
      <c r="C257" s="98" t="s">
        <v>64</v>
      </c>
      <c r="D257" s="32"/>
      <c r="E257" s="32" t="s">
        <v>1038</v>
      </c>
      <c r="F257" s="34" t="s">
        <v>1039</v>
      </c>
      <c r="G257" s="32" t="s">
        <v>1040</v>
      </c>
      <c r="H257" s="32" t="s">
        <v>819</v>
      </c>
      <c r="I257" s="32">
        <v>34.65</v>
      </c>
      <c r="J257" s="32">
        <v>34.65</v>
      </c>
      <c r="K257" s="32"/>
      <c r="L257" s="32"/>
      <c r="M257" s="146" t="s">
        <v>140</v>
      </c>
      <c r="N257" s="32">
        <v>32</v>
      </c>
      <c r="O257" s="32">
        <v>4</v>
      </c>
      <c r="P257" s="34" t="s">
        <v>1041</v>
      </c>
      <c r="Q257" s="32" t="s">
        <v>992</v>
      </c>
      <c r="R257" s="110" t="s">
        <v>160</v>
      </c>
      <c r="S257" s="149"/>
      <c r="T257" s="82"/>
      <c r="U257" s="82"/>
      <c r="V257" s="82"/>
      <c r="W257" s="82"/>
      <c r="X257" s="82"/>
      <c r="Y257" s="82"/>
      <c r="Z257" s="82"/>
      <c r="AA257" s="82"/>
      <c r="AB257" s="82"/>
      <c r="AC257" s="82"/>
      <c r="AD257" s="82"/>
      <c r="AE257" s="82"/>
      <c r="AF257" s="82"/>
      <c r="AG257" s="82"/>
      <c r="AH257" s="82"/>
      <c r="AI257" s="82"/>
      <c r="AJ257" s="82"/>
      <c r="AK257" s="82"/>
      <c r="AL257" s="82"/>
      <c r="AM257" s="82"/>
      <c r="AN257" s="82"/>
      <c r="AO257" s="82"/>
      <c r="AP257" s="82"/>
      <c r="AQ257" s="82"/>
      <c r="AR257" s="82"/>
      <c r="AS257" s="82"/>
      <c r="AT257" s="82"/>
      <c r="AU257" s="82"/>
      <c r="AV257" s="82"/>
      <c r="AW257" s="82"/>
      <c r="AX257" s="82"/>
      <c r="AY257" s="82"/>
      <c r="AZ257" s="82"/>
      <c r="BA257" s="82"/>
      <c r="BB257" s="82"/>
      <c r="BC257" s="82"/>
      <c r="BD257" s="82"/>
      <c r="BE257" s="82"/>
      <c r="BF257" s="82"/>
      <c r="BG257" s="82"/>
      <c r="BH257" s="82"/>
      <c r="BI257" s="82"/>
      <c r="BJ257" s="82"/>
      <c r="BK257" s="82"/>
      <c r="BL257" s="82"/>
      <c r="BM257" s="82"/>
      <c r="BN257" s="82"/>
      <c r="BO257" s="82"/>
      <c r="BP257" s="82"/>
      <c r="BQ257" s="82"/>
      <c r="BR257" s="82"/>
      <c r="BS257" s="82"/>
      <c r="BT257" s="82"/>
      <c r="BU257" s="82"/>
      <c r="BV257" s="82"/>
      <c r="BW257" s="82"/>
      <c r="BX257" s="82"/>
      <c r="BY257" s="82"/>
      <c r="BZ257" s="82"/>
      <c r="CA257" s="82"/>
      <c r="CB257" s="82"/>
      <c r="CC257" s="82"/>
      <c r="CD257" s="82"/>
      <c r="CE257" s="82"/>
      <c r="CF257" s="82"/>
      <c r="CG257" s="82"/>
      <c r="CH257" s="82"/>
      <c r="CI257" s="82"/>
      <c r="CJ257" s="82"/>
      <c r="CK257" s="82"/>
      <c r="CL257" s="82"/>
      <c r="CM257" s="82"/>
      <c r="CN257" s="82"/>
      <c r="CO257" s="82"/>
      <c r="CP257" s="82"/>
      <c r="CQ257" s="82"/>
      <c r="CR257" s="82"/>
      <c r="CS257" s="82"/>
      <c r="CT257" s="82"/>
      <c r="CU257" s="82"/>
      <c r="CV257" s="82"/>
      <c r="CW257" s="82"/>
      <c r="CX257" s="82"/>
      <c r="CY257" s="82"/>
      <c r="CZ257" s="82"/>
      <c r="DA257" s="82"/>
      <c r="DB257" s="82"/>
      <c r="DC257" s="82"/>
      <c r="DD257" s="82"/>
      <c r="DE257" s="82"/>
      <c r="DF257" s="82"/>
      <c r="DG257" s="82"/>
      <c r="DH257" s="82"/>
      <c r="DI257" s="82"/>
      <c r="DJ257" s="82"/>
      <c r="DK257" s="82"/>
      <c r="DL257" s="82"/>
      <c r="DM257" s="82"/>
      <c r="DN257" s="82"/>
      <c r="DO257" s="82"/>
      <c r="DP257" s="82"/>
      <c r="DQ257" s="82"/>
      <c r="DR257" s="82"/>
      <c r="DS257" s="82"/>
      <c r="DT257" s="82"/>
      <c r="DU257" s="82"/>
      <c r="DV257" s="82"/>
      <c r="DW257" s="82"/>
      <c r="DX257" s="82"/>
      <c r="DY257" s="82"/>
      <c r="DZ257" s="82"/>
      <c r="EA257" s="82"/>
      <c r="EB257" s="82"/>
      <c r="EC257" s="82"/>
      <c r="ED257" s="82"/>
      <c r="EE257" s="82"/>
      <c r="EF257" s="82"/>
      <c r="EG257" s="82"/>
      <c r="EH257" s="82"/>
      <c r="EI257" s="82"/>
      <c r="EJ257" s="82"/>
      <c r="EK257" s="82"/>
      <c r="EL257" s="82"/>
      <c r="EM257" s="82"/>
      <c r="EN257" s="82"/>
      <c r="EO257" s="82"/>
      <c r="EP257" s="82"/>
      <c r="EQ257" s="82"/>
      <c r="ER257" s="82"/>
      <c r="ES257" s="82"/>
      <c r="ET257" s="82"/>
      <c r="EU257" s="82"/>
      <c r="EV257" s="82"/>
      <c r="EW257" s="82"/>
      <c r="EX257" s="82"/>
      <c r="EY257" s="82"/>
      <c r="EZ257" s="82"/>
      <c r="FA257" s="82"/>
      <c r="FB257" s="82"/>
      <c r="FC257" s="82"/>
      <c r="FD257" s="82"/>
      <c r="FE257" s="82"/>
      <c r="FF257" s="82"/>
      <c r="FG257" s="82"/>
      <c r="FH257" s="82"/>
      <c r="FI257" s="82"/>
      <c r="FJ257" s="82"/>
      <c r="FK257" s="82"/>
      <c r="FL257" s="82"/>
      <c r="FM257" s="82"/>
      <c r="FN257" s="82"/>
      <c r="FO257" s="82"/>
      <c r="FP257" s="82"/>
      <c r="FQ257" s="82"/>
      <c r="FR257" s="82"/>
      <c r="FS257" s="82"/>
      <c r="FT257" s="82"/>
      <c r="FU257" s="82"/>
      <c r="FV257" s="82"/>
      <c r="FW257" s="82"/>
      <c r="FX257" s="82"/>
      <c r="FY257" s="82"/>
      <c r="FZ257" s="82"/>
      <c r="GA257" s="82"/>
      <c r="GB257" s="82"/>
      <c r="GC257" s="82"/>
      <c r="GD257" s="82"/>
      <c r="GE257" s="82"/>
      <c r="GF257" s="82"/>
      <c r="GG257" s="82"/>
      <c r="GH257" s="82"/>
      <c r="GI257" s="82"/>
      <c r="GJ257" s="82"/>
      <c r="GK257" s="82"/>
      <c r="GL257" s="82"/>
    </row>
    <row r="258" s="191" customFormat="1" ht="50" customHeight="1" spans="1:194">
      <c r="A258" s="98" t="s">
        <v>59</v>
      </c>
      <c r="B258" s="98" t="s">
        <v>156</v>
      </c>
      <c r="C258" s="98" t="s">
        <v>64</v>
      </c>
      <c r="D258" s="32"/>
      <c r="E258" s="32" t="s">
        <v>1042</v>
      </c>
      <c r="F258" s="34" t="s">
        <v>1043</v>
      </c>
      <c r="G258" s="32" t="s">
        <v>1040</v>
      </c>
      <c r="H258" s="32" t="s">
        <v>304</v>
      </c>
      <c r="I258" s="32">
        <v>1.8</v>
      </c>
      <c r="J258" s="32">
        <v>1.8</v>
      </c>
      <c r="K258" s="32"/>
      <c r="L258" s="32"/>
      <c r="M258" s="146" t="s">
        <v>140</v>
      </c>
      <c r="N258" s="32">
        <v>35</v>
      </c>
      <c r="O258" s="32">
        <v>3</v>
      </c>
      <c r="P258" s="34" t="s">
        <v>1044</v>
      </c>
      <c r="Q258" s="32" t="s">
        <v>992</v>
      </c>
      <c r="R258" s="110" t="s">
        <v>160</v>
      </c>
      <c r="S258" s="149"/>
      <c r="T258" s="82"/>
      <c r="U258" s="82"/>
      <c r="V258" s="82"/>
      <c r="W258" s="82"/>
      <c r="X258" s="82"/>
      <c r="Y258" s="82"/>
      <c r="Z258" s="82"/>
      <c r="AA258" s="82"/>
      <c r="AB258" s="82"/>
      <c r="AC258" s="82"/>
      <c r="AD258" s="82"/>
      <c r="AE258" s="82"/>
      <c r="AF258" s="82"/>
      <c r="AG258" s="82"/>
      <c r="AH258" s="82"/>
      <c r="AI258" s="82"/>
      <c r="AJ258" s="82"/>
      <c r="AK258" s="82"/>
      <c r="AL258" s="82"/>
      <c r="AM258" s="82"/>
      <c r="AN258" s="82"/>
      <c r="AO258" s="82"/>
      <c r="AP258" s="82"/>
      <c r="AQ258" s="82"/>
      <c r="AR258" s="82"/>
      <c r="AS258" s="82"/>
      <c r="AT258" s="82"/>
      <c r="AU258" s="82"/>
      <c r="AV258" s="82"/>
      <c r="AW258" s="82"/>
      <c r="AX258" s="82"/>
      <c r="AY258" s="82"/>
      <c r="AZ258" s="82"/>
      <c r="BA258" s="82"/>
      <c r="BB258" s="82"/>
      <c r="BC258" s="82"/>
      <c r="BD258" s="82"/>
      <c r="BE258" s="82"/>
      <c r="BF258" s="82"/>
      <c r="BG258" s="82"/>
      <c r="BH258" s="82"/>
      <c r="BI258" s="82"/>
      <c r="BJ258" s="82"/>
      <c r="BK258" s="82"/>
      <c r="BL258" s="82"/>
      <c r="BM258" s="82"/>
      <c r="BN258" s="82"/>
      <c r="BO258" s="82"/>
      <c r="BP258" s="82"/>
      <c r="BQ258" s="82"/>
      <c r="BR258" s="82"/>
      <c r="BS258" s="82"/>
      <c r="BT258" s="82"/>
      <c r="BU258" s="82"/>
      <c r="BV258" s="82"/>
      <c r="BW258" s="82"/>
      <c r="BX258" s="82"/>
      <c r="BY258" s="82"/>
      <c r="BZ258" s="82"/>
      <c r="CA258" s="82"/>
      <c r="CB258" s="82"/>
      <c r="CC258" s="82"/>
      <c r="CD258" s="82"/>
      <c r="CE258" s="82"/>
      <c r="CF258" s="82"/>
      <c r="CG258" s="82"/>
      <c r="CH258" s="82"/>
      <c r="CI258" s="82"/>
      <c r="CJ258" s="82"/>
      <c r="CK258" s="82"/>
      <c r="CL258" s="82"/>
      <c r="CM258" s="82"/>
      <c r="CN258" s="82"/>
      <c r="CO258" s="82"/>
      <c r="CP258" s="82"/>
      <c r="CQ258" s="82"/>
      <c r="CR258" s="82"/>
      <c r="CS258" s="82"/>
      <c r="CT258" s="82"/>
      <c r="CU258" s="82"/>
      <c r="CV258" s="82"/>
      <c r="CW258" s="82"/>
      <c r="CX258" s="82"/>
      <c r="CY258" s="82"/>
      <c r="CZ258" s="82"/>
      <c r="DA258" s="82"/>
      <c r="DB258" s="82"/>
      <c r="DC258" s="82"/>
      <c r="DD258" s="82"/>
      <c r="DE258" s="82"/>
      <c r="DF258" s="82"/>
      <c r="DG258" s="82"/>
      <c r="DH258" s="82"/>
      <c r="DI258" s="82"/>
      <c r="DJ258" s="82"/>
      <c r="DK258" s="82"/>
      <c r="DL258" s="82"/>
      <c r="DM258" s="82"/>
      <c r="DN258" s="82"/>
      <c r="DO258" s="82"/>
      <c r="DP258" s="82"/>
      <c r="DQ258" s="82"/>
      <c r="DR258" s="82"/>
      <c r="DS258" s="82"/>
      <c r="DT258" s="82"/>
      <c r="DU258" s="82"/>
      <c r="DV258" s="82"/>
      <c r="DW258" s="82"/>
      <c r="DX258" s="82"/>
      <c r="DY258" s="82"/>
      <c r="DZ258" s="82"/>
      <c r="EA258" s="82"/>
      <c r="EB258" s="82"/>
      <c r="EC258" s="82"/>
      <c r="ED258" s="82"/>
      <c r="EE258" s="82"/>
      <c r="EF258" s="82"/>
      <c r="EG258" s="82"/>
      <c r="EH258" s="82"/>
      <c r="EI258" s="82"/>
      <c r="EJ258" s="82"/>
      <c r="EK258" s="82"/>
      <c r="EL258" s="82"/>
      <c r="EM258" s="82"/>
      <c r="EN258" s="82"/>
      <c r="EO258" s="82"/>
      <c r="EP258" s="82"/>
      <c r="EQ258" s="82"/>
      <c r="ER258" s="82"/>
      <c r="ES258" s="82"/>
      <c r="ET258" s="82"/>
      <c r="EU258" s="82"/>
      <c r="EV258" s="82"/>
      <c r="EW258" s="82"/>
      <c r="EX258" s="82"/>
      <c r="EY258" s="82"/>
      <c r="EZ258" s="82"/>
      <c r="FA258" s="82"/>
      <c r="FB258" s="82"/>
      <c r="FC258" s="82"/>
      <c r="FD258" s="82"/>
      <c r="FE258" s="82"/>
      <c r="FF258" s="82"/>
      <c r="FG258" s="82"/>
      <c r="FH258" s="82"/>
      <c r="FI258" s="82"/>
      <c r="FJ258" s="82"/>
      <c r="FK258" s="82"/>
      <c r="FL258" s="82"/>
      <c r="FM258" s="82"/>
      <c r="FN258" s="82"/>
      <c r="FO258" s="82"/>
      <c r="FP258" s="82"/>
      <c r="FQ258" s="82"/>
      <c r="FR258" s="82"/>
      <c r="FS258" s="82"/>
      <c r="FT258" s="82"/>
      <c r="FU258" s="82"/>
      <c r="FV258" s="82"/>
      <c r="FW258" s="82"/>
      <c r="FX258" s="82"/>
      <c r="FY258" s="82"/>
      <c r="FZ258" s="82"/>
      <c r="GA258" s="82"/>
      <c r="GB258" s="82"/>
      <c r="GC258" s="82"/>
      <c r="GD258" s="82"/>
      <c r="GE258" s="82"/>
      <c r="GF258" s="82"/>
      <c r="GG258" s="82"/>
      <c r="GH258" s="82"/>
      <c r="GI258" s="82"/>
      <c r="GJ258" s="82"/>
      <c r="GK258" s="82"/>
      <c r="GL258" s="82"/>
    </row>
    <row r="259" s="191" customFormat="1" ht="50" customHeight="1" spans="1:194">
      <c r="A259" s="98" t="s">
        <v>59</v>
      </c>
      <c r="B259" s="98" t="s">
        <v>156</v>
      </c>
      <c r="C259" s="98" t="s">
        <v>64</v>
      </c>
      <c r="D259" s="32"/>
      <c r="E259" s="32" t="s">
        <v>1045</v>
      </c>
      <c r="F259" s="34" t="s">
        <v>1046</v>
      </c>
      <c r="G259" s="32" t="s">
        <v>599</v>
      </c>
      <c r="H259" s="32" t="s">
        <v>916</v>
      </c>
      <c r="I259" s="32">
        <v>14.9</v>
      </c>
      <c r="J259" s="32">
        <v>14.9</v>
      </c>
      <c r="K259" s="32"/>
      <c r="L259" s="32"/>
      <c r="M259" s="146" t="s">
        <v>140</v>
      </c>
      <c r="N259" s="32">
        <v>20</v>
      </c>
      <c r="O259" s="32">
        <v>3</v>
      </c>
      <c r="P259" s="34" t="s">
        <v>1047</v>
      </c>
      <c r="Q259" s="32" t="s">
        <v>992</v>
      </c>
      <c r="R259" s="110" t="s">
        <v>160</v>
      </c>
      <c r="S259" s="149"/>
      <c r="T259" s="82"/>
      <c r="U259" s="82"/>
      <c r="V259" s="82"/>
      <c r="W259" s="82"/>
      <c r="X259" s="82"/>
      <c r="Y259" s="82"/>
      <c r="Z259" s="82"/>
      <c r="AA259" s="82"/>
      <c r="AB259" s="82"/>
      <c r="AC259" s="82"/>
      <c r="AD259" s="82"/>
      <c r="AE259" s="82"/>
      <c r="AF259" s="82"/>
      <c r="AG259" s="82"/>
      <c r="AH259" s="82"/>
      <c r="AI259" s="82"/>
      <c r="AJ259" s="82"/>
      <c r="AK259" s="82"/>
      <c r="AL259" s="82"/>
      <c r="AM259" s="82"/>
      <c r="AN259" s="82"/>
      <c r="AO259" s="82"/>
      <c r="AP259" s="82"/>
      <c r="AQ259" s="82"/>
      <c r="AR259" s="82"/>
      <c r="AS259" s="82"/>
      <c r="AT259" s="82"/>
      <c r="AU259" s="82"/>
      <c r="AV259" s="82"/>
      <c r="AW259" s="82"/>
      <c r="AX259" s="82"/>
      <c r="AY259" s="82"/>
      <c r="AZ259" s="82"/>
      <c r="BA259" s="82"/>
      <c r="BB259" s="82"/>
      <c r="BC259" s="82"/>
      <c r="BD259" s="82"/>
      <c r="BE259" s="82"/>
      <c r="BF259" s="82"/>
      <c r="BG259" s="82"/>
      <c r="BH259" s="82"/>
      <c r="BI259" s="82"/>
      <c r="BJ259" s="82"/>
      <c r="BK259" s="82"/>
      <c r="BL259" s="82"/>
      <c r="BM259" s="82"/>
      <c r="BN259" s="82"/>
      <c r="BO259" s="82"/>
      <c r="BP259" s="82"/>
      <c r="BQ259" s="82"/>
      <c r="BR259" s="82"/>
      <c r="BS259" s="82"/>
      <c r="BT259" s="82"/>
      <c r="BU259" s="82"/>
      <c r="BV259" s="82"/>
      <c r="BW259" s="82"/>
      <c r="BX259" s="82"/>
      <c r="BY259" s="82"/>
      <c r="BZ259" s="82"/>
      <c r="CA259" s="82"/>
      <c r="CB259" s="82"/>
      <c r="CC259" s="82"/>
      <c r="CD259" s="82"/>
      <c r="CE259" s="82"/>
      <c r="CF259" s="82"/>
      <c r="CG259" s="82"/>
      <c r="CH259" s="82"/>
      <c r="CI259" s="82"/>
      <c r="CJ259" s="82"/>
      <c r="CK259" s="82"/>
      <c r="CL259" s="82"/>
      <c r="CM259" s="82"/>
      <c r="CN259" s="82"/>
      <c r="CO259" s="82"/>
      <c r="CP259" s="82"/>
      <c r="CQ259" s="82"/>
      <c r="CR259" s="82"/>
      <c r="CS259" s="82"/>
      <c r="CT259" s="82"/>
      <c r="CU259" s="82"/>
      <c r="CV259" s="82"/>
      <c r="CW259" s="82"/>
      <c r="CX259" s="82"/>
      <c r="CY259" s="82"/>
      <c r="CZ259" s="82"/>
      <c r="DA259" s="82"/>
      <c r="DB259" s="82"/>
      <c r="DC259" s="82"/>
      <c r="DD259" s="82"/>
      <c r="DE259" s="82"/>
      <c r="DF259" s="82"/>
      <c r="DG259" s="82"/>
      <c r="DH259" s="82"/>
      <c r="DI259" s="82"/>
      <c r="DJ259" s="82"/>
      <c r="DK259" s="82"/>
      <c r="DL259" s="82"/>
      <c r="DM259" s="82"/>
      <c r="DN259" s="82"/>
      <c r="DO259" s="82"/>
      <c r="DP259" s="82"/>
      <c r="DQ259" s="82"/>
      <c r="DR259" s="82"/>
      <c r="DS259" s="82"/>
      <c r="DT259" s="82"/>
      <c r="DU259" s="82"/>
      <c r="DV259" s="82"/>
      <c r="DW259" s="82"/>
      <c r="DX259" s="82"/>
      <c r="DY259" s="82"/>
      <c r="DZ259" s="82"/>
      <c r="EA259" s="82"/>
      <c r="EB259" s="82"/>
      <c r="EC259" s="82"/>
      <c r="ED259" s="82"/>
      <c r="EE259" s="82"/>
      <c r="EF259" s="82"/>
      <c r="EG259" s="82"/>
      <c r="EH259" s="82"/>
      <c r="EI259" s="82"/>
      <c r="EJ259" s="82"/>
      <c r="EK259" s="82"/>
      <c r="EL259" s="82"/>
      <c r="EM259" s="82"/>
      <c r="EN259" s="82"/>
      <c r="EO259" s="82"/>
      <c r="EP259" s="82"/>
      <c r="EQ259" s="82"/>
      <c r="ER259" s="82"/>
      <c r="ES259" s="82"/>
      <c r="ET259" s="82"/>
      <c r="EU259" s="82"/>
      <c r="EV259" s="82"/>
      <c r="EW259" s="82"/>
      <c r="EX259" s="82"/>
      <c r="EY259" s="82"/>
      <c r="EZ259" s="82"/>
      <c r="FA259" s="82"/>
      <c r="FB259" s="82"/>
      <c r="FC259" s="82"/>
      <c r="FD259" s="82"/>
      <c r="FE259" s="82"/>
      <c r="FF259" s="82"/>
      <c r="FG259" s="82"/>
      <c r="FH259" s="82"/>
      <c r="FI259" s="82"/>
      <c r="FJ259" s="82"/>
      <c r="FK259" s="82"/>
      <c r="FL259" s="82"/>
      <c r="FM259" s="82"/>
      <c r="FN259" s="82"/>
      <c r="FO259" s="82"/>
      <c r="FP259" s="82"/>
      <c r="FQ259" s="82"/>
      <c r="FR259" s="82"/>
      <c r="FS259" s="82"/>
      <c r="FT259" s="82"/>
      <c r="FU259" s="82"/>
      <c r="FV259" s="82"/>
      <c r="FW259" s="82"/>
      <c r="FX259" s="82"/>
      <c r="FY259" s="82"/>
      <c r="FZ259" s="82"/>
      <c r="GA259" s="82"/>
      <c r="GB259" s="82"/>
      <c r="GC259" s="82"/>
      <c r="GD259" s="82"/>
      <c r="GE259" s="82"/>
      <c r="GF259" s="82"/>
      <c r="GG259" s="82"/>
      <c r="GH259" s="82"/>
      <c r="GI259" s="82"/>
      <c r="GJ259" s="82"/>
      <c r="GK259" s="82"/>
      <c r="GL259" s="82"/>
    </row>
    <row r="260" s="191" customFormat="1" ht="50" customHeight="1" spans="1:194">
      <c r="A260" s="98" t="s">
        <v>59</v>
      </c>
      <c r="B260" s="98" t="s">
        <v>156</v>
      </c>
      <c r="C260" s="98" t="s">
        <v>64</v>
      </c>
      <c r="D260" s="32"/>
      <c r="E260" s="32" t="s">
        <v>1048</v>
      </c>
      <c r="F260" s="34" t="s">
        <v>1049</v>
      </c>
      <c r="G260" s="32" t="s">
        <v>599</v>
      </c>
      <c r="H260" s="32" t="s">
        <v>916</v>
      </c>
      <c r="I260" s="32">
        <v>33.24</v>
      </c>
      <c r="J260" s="32">
        <v>33.24</v>
      </c>
      <c r="K260" s="32"/>
      <c r="L260" s="32"/>
      <c r="M260" s="146" t="s">
        <v>140</v>
      </c>
      <c r="N260" s="32">
        <v>32</v>
      </c>
      <c r="O260" s="32">
        <v>3</v>
      </c>
      <c r="P260" s="34" t="s">
        <v>1050</v>
      </c>
      <c r="Q260" s="32" t="s">
        <v>992</v>
      </c>
      <c r="R260" s="110" t="s">
        <v>160</v>
      </c>
      <c r="S260" s="149"/>
      <c r="T260" s="82"/>
      <c r="U260" s="82"/>
      <c r="V260" s="82"/>
      <c r="W260" s="82"/>
      <c r="X260" s="82"/>
      <c r="Y260" s="82"/>
      <c r="Z260" s="82"/>
      <c r="AA260" s="82"/>
      <c r="AB260" s="82"/>
      <c r="AC260" s="82"/>
      <c r="AD260" s="82"/>
      <c r="AE260" s="82"/>
      <c r="AF260" s="82"/>
      <c r="AG260" s="82"/>
      <c r="AH260" s="82"/>
      <c r="AI260" s="82"/>
      <c r="AJ260" s="82"/>
      <c r="AK260" s="82"/>
      <c r="AL260" s="82"/>
      <c r="AM260" s="82"/>
      <c r="AN260" s="82"/>
      <c r="AO260" s="82"/>
      <c r="AP260" s="82"/>
      <c r="AQ260" s="82"/>
      <c r="AR260" s="82"/>
      <c r="AS260" s="82"/>
      <c r="AT260" s="82"/>
      <c r="AU260" s="82"/>
      <c r="AV260" s="82"/>
      <c r="AW260" s="82"/>
      <c r="AX260" s="82"/>
      <c r="AY260" s="82"/>
      <c r="AZ260" s="82"/>
      <c r="BA260" s="82"/>
      <c r="BB260" s="82"/>
      <c r="BC260" s="82"/>
      <c r="BD260" s="82"/>
      <c r="BE260" s="82"/>
      <c r="BF260" s="82"/>
      <c r="BG260" s="82"/>
      <c r="BH260" s="82"/>
      <c r="BI260" s="82"/>
      <c r="BJ260" s="82"/>
      <c r="BK260" s="82"/>
      <c r="BL260" s="82"/>
      <c r="BM260" s="82"/>
      <c r="BN260" s="82"/>
      <c r="BO260" s="82"/>
      <c r="BP260" s="82"/>
      <c r="BQ260" s="82"/>
      <c r="BR260" s="82"/>
      <c r="BS260" s="82"/>
      <c r="BT260" s="82"/>
      <c r="BU260" s="82"/>
      <c r="BV260" s="82"/>
      <c r="BW260" s="82"/>
      <c r="BX260" s="82"/>
      <c r="BY260" s="82"/>
      <c r="BZ260" s="82"/>
      <c r="CA260" s="82"/>
      <c r="CB260" s="82"/>
      <c r="CC260" s="82"/>
      <c r="CD260" s="82"/>
      <c r="CE260" s="82"/>
      <c r="CF260" s="82"/>
      <c r="CG260" s="82"/>
      <c r="CH260" s="82"/>
      <c r="CI260" s="82"/>
      <c r="CJ260" s="82"/>
      <c r="CK260" s="82"/>
      <c r="CL260" s="82"/>
      <c r="CM260" s="82"/>
      <c r="CN260" s="82"/>
      <c r="CO260" s="82"/>
      <c r="CP260" s="82"/>
      <c r="CQ260" s="82"/>
      <c r="CR260" s="82"/>
      <c r="CS260" s="82"/>
      <c r="CT260" s="82"/>
      <c r="CU260" s="82"/>
      <c r="CV260" s="82"/>
      <c r="CW260" s="82"/>
      <c r="CX260" s="82"/>
      <c r="CY260" s="82"/>
      <c r="CZ260" s="82"/>
      <c r="DA260" s="82"/>
      <c r="DB260" s="82"/>
      <c r="DC260" s="82"/>
      <c r="DD260" s="82"/>
      <c r="DE260" s="82"/>
      <c r="DF260" s="82"/>
      <c r="DG260" s="82"/>
      <c r="DH260" s="82"/>
      <c r="DI260" s="82"/>
      <c r="DJ260" s="82"/>
      <c r="DK260" s="82"/>
      <c r="DL260" s="82"/>
      <c r="DM260" s="82"/>
      <c r="DN260" s="82"/>
      <c r="DO260" s="82"/>
      <c r="DP260" s="82"/>
      <c r="DQ260" s="82"/>
      <c r="DR260" s="82"/>
      <c r="DS260" s="82"/>
      <c r="DT260" s="82"/>
      <c r="DU260" s="82"/>
      <c r="DV260" s="82"/>
      <c r="DW260" s="82"/>
      <c r="DX260" s="82"/>
      <c r="DY260" s="82"/>
      <c r="DZ260" s="82"/>
      <c r="EA260" s="82"/>
      <c r="EB260" s="82"/>
      <c r="EC260" s="82"/>
      <c r="ED260" s="82"/>
      <c r="EE260" s="82"/>
      <c r="EF260" s="82"/>
      <c r="EG260" s="82"/>
      <c r="EH260" s="82"/>
      <c r="EI260" s="82"/>
      <c r="EJ260" s="82"/>
      <c r="EK260" s="82"/>
      <c r="EL260" s="82"/>
      <c r="EM260" s="82"/>
      <c r="EN260" s="82"/>
      <c r="EO260" s="82"/>
      <c r="EP260" s="82"/>
      <c r="EQ260" s="82"/>
      <c r="ER260" s="82"/>
      <c r="ES260" s="82"/>
      <c r="ET260" s="82"/>
      <c r="EU260" s="82"/>
      <c r="EV260" s="82"/>
      <c r="EW260" s="82"/>
      <c r="EX260" s="82"/>
      <c r="EY260" s="82"/>
      <c r="EZ260" s="82"/>
      <c r="FA260" s="82"/>
      <c r="FB260" s="82"/>
      <c r="FC260" s="82"/>
      <c r="FD260" s="82"/>
      <c r="FE260" s="82"/>
      <c r="FF260" s="82"/>
      <c r="FG260" s="82"/>
      <c r="FH260" s="82"/>
      <c r="FI260" s="82"/>
      <c r="FJ260" s="82"/>
      <c r="FK260" s="82"/>
      <c r="FL260" s="82"/>
      <c r="FM260" s="82"/>
      <c r="FN260" s="82"/>
      <c r="FO260" s="82"/>
      <c r="FP260" s="82"/>
      <c r="FQ260" s="82"/>
      <c r="FR260" s="82"/>
      <c r="FS260" s="82"/>
      <c r="FT260" s="82"/>
      <c r="FU260" s="82"/>
      <c r="FV260" s="82"/>
      <c r="FW260" s="82"/>
      <c r="FX260" s="82"/>
      <c r="FY260" s="82"/>
      <c r="FZ260" s="82"/>
      <c r="GA260" s="82"/>
      <c r="GB260" s="82"/>
      <c r="GC260" s="82"/>
      <c r="GD260" s="82"/>
      <c r="GE260" s="82"/>
      <c r="GF260" s="82"/>
      <c r="GG260" s="82"/>
      <c r="GH260" s="82"/>
      <c r="GI260" s="82"/>
      <c r="GJ260" s="82"/>
      <c r="GK260" s="82"/>
      <c r="GL260" s="82"/>
    </row>
    <row r="261" s="191" customFormat="1" ht="50" customHeight="1" spans="1:194">
      <c r="A261" s="98" t="s">
        <v>59</v>
      </c>
      <c r="B261" s="98" t="s">
        <v>156</v>
      </c>
      <c r="C261" s="98" t="s">
        <v>64</v>
      </c>
      <c r="D261" s="32"/>
      <c r="E261" s="32" t="s">
        <v>1051</v>
      </c>
      <c r="F261" s="34" t="s">
        <v>1052</v>
      </c>
      <c r="G261" s="32" t="s">
        <v>599</v>
      </c>
      <c r="H261" s="32" t="s">
        <v>1053</v>
      </c>
      <c r="I261" s="32">
        <v>8.8</v>
      </c>
      <c r="J261" s="32">
        <v>8.8</v>
      </c>
      <c r="K261" s="32"/>
      <c r="L261" s="32"/>
      <c r="M261" s="146" t="s">
        <v>140</v>
      </c>
      <c r="N261" s="32">
        <v>32</v>
      </c>
      <c r="O261" s="32">
        <v>8</v>
      </c>
      <c r="P261" s="34" t="s">
        <v>1054</v>
      </c>
      <c r="Q261" s="32" t="s">
        <v>992</v>
      </c>
      <c r="R261" s="110" t="s">
        <v>160</v>
      </c>
      <c r="S261" s="149"/>
      <c r="T261" s="82"/>
      <c r="U261" s="82"/>
      <c r="V261" s="82"/>
      <c r="W261" s="82"/>
      <c r="X261" s="82"/>
      <c r="Y261" s="82"/>
      <c r="Z261" s="82"/>
      <c r="AA261" s="82"/>
      <c r="AB261" s="82"/>
      <c r="AC261" s="82"/>
      <c r="AD261" s="82"/>
      <c r="AE261" s="82"/>
      <c r="AF261" s="82"/>
      <c r="AG261" s="82"/>
      <c r="AH261" s="82"/>
      <c r="AI261" s="82"/>
      <c r="AJ261" s="82"/>
      <c r="AK261" s="82"/>
      <c r="AL261" s="82"/>
      <c r="AM261" s="82"/>
      <c r="AN261" s="82"/>
      <c r="AO261" s="82"/>
      <c r="AP261" s="82"/>
      <c r="AQ261" s="82"/>
      <c r="AR261" s="82"/>
      <c r="AS261" s="82"/>
      <c r="AT261" s="82"/>
      <c r="AU261" s="82"/>
      <c r="AV261" s="82"/>
      <c r="AW261" s="82"/>
      <c r="AX261" s="82"/>
      <c r="AY261" s="82"/>
      <c r="AZ261" s="82"/>
      <c r="BA261" s="82"/>
      <c r="BB261" s="82"/>
      <c r="BC261" s="82"/>
      <c r="BD261" s="82"/>
      <c r="BE261" s="82"/>
      <c r="BF261" s="82"/>
      <c r="BG261" s="82"/>
      <c r="BH261" s="82"/>
      <c r="BI261" s="82"/>
      <c r="BJ261" s="82"/>
      <c r="BK261" s="82"/>
      <c r="BL261" s="82"/>
      <c r="BM261" s="82"/>
      <c r="BN261" s="82"/>
      <c r="BO261" s="82"/>
      <c r="BP261" s="82"/>
      <c r="BQ261" s="82"/>
      <c r="BR261" s="82"/>
      <c r="BS261" s="82"/>
      <c r="BT261" s="82"/>
      <c r="BU261" s="82"/>
      <c r="BV261" s="82"/>
      <c r="BW261" s="82"/>
      <c r="BX261" s="82"/>
      <c r="BY261" s="82"/>
      <c r="BZ261" s="82"/>
      <c r="CA261" s="82"/>
      <c r="CB261" s="82"/>
      <c r="CC261" s="82"/>
      <c r="CD261" s="82"/>
      <c r="CE261" s="82"/>
      <c r="CF261" s="82"/>
      <c r="CG261" s="82"/>
      <c r="CH261" s="82"/>
      <c r="CI261" s="82"/>
      <c r="CJ261" s="82"/>
      <c r="CK261" s="82"/>
      <c r="CL261" s="82"/>
      <c r="CM261" s="82"/>
      <c r="CN261" s="82"/>
      <c r="CO261" s="82"/>
      <c r="CP261" s="82"/>
      <c r="CQ261" s="82"/>
      <c r="CR261" s="82"/>
      <c r="CS261" s="82"/>
      <c r="CT261" s="82"/>
      <c r="CU261" s="82"/>
      <c r="CV261" s="82"/>
      <c r="CW261" s="82"/>
      <c r="CX261" s="82"/>
      <c r="CY261" s="82"/>
      <c r="CZ261" s="82"/>
      <c r="DA261" s="82"/>
      <c r="DB261" s="82"/>
      <c r="DC261" s="82"/>
      <c r="DD261" s="82"/>
      <c r="DE261" s="82"/>
      <c r="DF261" s="82"/>
      <c r="DG261" s="82"/>
      <c r="DH261" s="82"/>
      <c r="DI261" s="82"/>
      <c r="DJ261" s="82"/>
      <c r="DK261" s="82"/>
      <c r="DL261" s="82"/>
      <c r="DM261" s="82"/>
      <c r="DN261" s="82"/>
      <c r="DO261" s="82"/>
      <c r="DP261" s="82"/>
      <c r="DQ261" s="82"/>
      <c r="DR261" s="82"/>
      <c r="DS261" s="82"/>
      <c r="DT261" s="82"/>
      <c r="DU261" s="82"/>
      <c r="DV261" s="82"/>
      <c r="DW261" s="82"/>
      <c r="DX261" s="82"/>
      <c r="DY261" s="82"/>
      <c r="DZ261" s="82"/>
      <c r="EA261" s="82"/>
      <c r="EB261" s="82"/>
      <c r="EC261" s="82"/>
      <c r="ED261" s="82"/>
      <c r="EE261" s="82"/>
      <c r="EF261" s="82"/>
      <c r="EG261" s="82"/>
      <c r="EH261" s="82"/>
      <c r="EI261" s="82"/>
      <c r="EJ261" s="82"/>
      <c r="EK261" s="82"/>
      <c r="EL261" s="82"/>
      <c r="EM261" s="82"/>
      <c r="EN261" s="82"/>
      <c r="EO261" s="82"/>
      <c r="EP261" s="82"/>
      <c r="EQ261" s="82"/>
      <c r="ER261" s="82"/>
      <c r="ES261" s="82"/>
      <c r="ET261" s="82"/>
      <c r="EU261" s="82"/>
      <c r="EV261" s="82"/>
      <c r="EW261" s="82"/>
      <c r="EX261" s="82"/>
      <c r="EY261" s="82"/>
      <c r="EZ261" s="82"/>
      <c r="FA261" s="82"/>
      <c r="FB261" s="82"/>
      <c r="FC261" s="82"/>
      <c r="FD261" s="82"/>
      <c r="FE261" s="82"/>
      <c r="FF261" s="82"/>
      <c r="FG261" s="82"/>
      <c r="FH261" s="82"/>
      <c r="FI261" s="82"/>
      <c r="FJ261" s="82"/>
      <c r="FK261" s="82"/>
      <c r="FL261" s="82"/>
      <c r="FM261" s="82"/>
      <c r="FN261" s="82"/>
      <c r="FO261" s="82"/>
      <c r="FP261" s="82"/>
      <c r="FQ261" s="82"/>
      <c r="FR261" s="82"/>
      <c r="FS261" s="82"/>
      <c r="FT261" s="82"/>
      <c r="FU261" s="82"/>
      <c r="FV261" s="82"/>
      <c r="FW261" s="82"/>
      <c r="FX261" s="82"/>
      <c r="FY261" s="82"/>
      <c r="FZ261" s="82"/>
      <c r="GA261" s="82"/>
      <c r="GB261" s="82"/>
      <c r="GC261" s="82"/>
      <c r="GD261" s="82"/>
      <c r="GE261" s="82"/>
      <c r="GF261" s="82"/>
      <c r="GG261" s="82"/>
      <c r="GH261" s="82"/>
      <c r="GI261" s="82"/>
      <c r="GJ261" s="82"/>
      <c r="GK261" s="82"/>
      <c r="GL261" s="82"/>
    </row>
    <row r="262" s="191" customFormat="1" ht="50" customHeight="1" spans="1:194">
      <c r="A262" s="98" t="s">
        <v>59</v>
      </c>
      <c r="B262" s="98" t="s">
        <v>156</v>
      </c>
      <c r="C262" s="98" t="s">
        <v>64</v>
      </c>
      <c r="D262" s="32"/>
      <c r="E262" s="32" t="s">
        <v>1055</v>
      </c>
      <c r="F262" s="34" t="s">
        <v>1056</v>
      </c>
      <c r="G262" s="32" t="s">
        <v>258</v>
      </c>
      <c r="H262" s="32" t="s">
        <v>884</v>
      </c>
      <c r="I262" s="32">
        <v>29.97</v>
      </c>
      <c r="J262" s="32">
        <v>29.97</v>
      </c>
      <c r="K262" s="32"/>
      <c r="L262" s="32"/>
      <c r="M262" s="146" t="s">
        <v>140</v>
      </c>
      <c r="N262" s="32">
        <v>43</v>
      </c>
      <c r="O262" s="32">
        <v>3</v>
      </c>
      <c r="P262" s="34" t="s">
        <v>1057</v>
      </c>
      <c r="Q262" s="32" t="s">
        <v>992</v>
      </c>
      <c r="R262" s="110" t="s">
        <v>160</v>
      </c>
      <c r="S262" s="149"/>
      <c r="T262" s="82"/>
      <c r="U262" s="82"/>
      <c r="V262" s="82"/>
      <c r="W262" s="82"/>
      <c r="X262" s="82"/>
      <c r="Y262" s="82"/>
      <c r="Z262" s="82"/>
      <c r="AA262" s="82"/>
      <c r="AB262" s="82"/>
      <c r="AC262" s="82"/>
      <c r="AD262" s="82"/>
      <c r="AE262" s="82"/>
      <c r="AF262" s="82"/>
      <c r="AG262" s="82"/>
      <c r="AH262" s="82"/>
      <c r="AI262" s="82"/>
      <c r="AJ262" s="82"/>
      <c r="AK262" s="82"/>
      <c r="AL262" s="82"/>
      <c r="AM262" s="82"/>
      <c r="AN262" s="82"/>
      <c r="AO262" s="82"/>
      <c r="AP262" s="82"/>
      <c r="AQ262" s="82"/>
      <c r="AR262" s="82"/>
      <c r="AS262" s="82"/>
      <c r="AT262" s="82"/>
      <c r="AU262" s="82"/>
      <c r="AV262" s="82"/>
      <c r="AW262" s="82"/>
      <c r="AX262" s="82"/>
      <c r="AY262" s="82"/>
      <c r="AZ262" s="82"/>
      <c r="BA262" s="82"/>
      <c r="BB262" s="82"/>
      <c r="BC262" s="82"/>
      <c r="BD262" s="82"/>
      <c r="BE262" s="82"/>
      <c r="BF262" s="82"/>
      <c r="BG262" s="82"/>
      <c r="BH262" s="82"/>
      <c r="BI262" s="82"/>
      <c r="BJ262" s="82"/>
      <c r="BK262" s="82"/>
      <c r="BL262" s="82"/>
      <c r="BM262" s="82"/>
      <c r="BN262" s="82"/>
      <c r="BO262" s="82"/>
      <c r="BP262" s="82"/>
      <c r="BQ262" s="82"/>
      <c r="BR262" s="82"/>
      <c r="BS262" s="82"/>
      <c r="BT262" s="82"/>
      <c r="BU262" s="82"/>
      <c r="BV262" s="82"/>
      <c r="BW262" s="82"/>
      <c r="BX262" s="82"/>
      <c r="BY262" s="82"/>
      <c r="BZ262" s="82"/>
      <c r="CA262" s="82"/>
      <c r="CB262" s="82"/>
      <c r="CC262" s="82"/>
      <c r="CD262" s="82"/>
      <c r="CE262" s="82"/>
      <c r="CF262" s="82"/>
      <c r="CG262" s="82"/>
      <c r="CH262" s="82"/>
      <c r="CI262" s="82"/>
      <c r="CJ262" s="82"/>
      <c r="CK262" s="82"/>
      <c r="CL262" s="82"/>
      <c r="CM262" s="82"/>
      <c r="CN262" s="82"/>
      <c r="CO262" s="82"/>
      <c r="CP262" s="82"/>
      <c r="CQ262" s="82"/>
      <c r="CR262" s="82"/>
      <c r="CS262" s="82"/>
      <c r="CT262" s="82"/>
      <c r="CU262" s="82"/>
      <c r="CV262" s="82"/>
      <c r="CW262" s="82"/>
      <c r="CX262" s="82"/>
      <c r="CY262" s="82"/>
      <c r="CZ262" s="82"/>
      <c r="DA262" s="82"/>
      <c r="DB262" s="82"/>
      <c r="DC262" s="82"/>
      <c r="DD262" s="82"/>
      <c r="DE262" s="82"/>
      <c r="DF262" s="82"/>
      <c r="DG262" s="82"/>
      <c r="DH262" s="82"/>
      <c r="DI262" s="82"/>
      <c r="DJ262" s="82"/>
      <c r="DK262" s="82"/>
      <c r="DL262" s="82"/>
      <c r="DM262" s="82"/>
      <c r="DN262" s="82"/>
      <c r="DO262" s="82"/>
      <c r="DP262" s="82"/>
      <c r="DQ262" s="82"/>
      <c r="DR262" s="82"/>
      <c r="DS262" s="82"/>
      <c r="DT262" s="82"/>
      <c r="DU262" s="82"/>
      <c r="DV262" s="82"/>
      <c r="DW262" s="82"/>
      <c r="DX262" s="82"/>
      <c r="DY262" s="82"/>
      <c r="DZ262" s="82"/>
      <c r="EA262" s="82"/>
      <c r="EB262" s="82"/>
      <c r="EC262" s="82"/>
      <c r="ED262" s="82"/>
      <c r="EE262" s="82"/>
      <c r="EF262" s="82"/>
      <c r="EG262" s="82"/>
      <c r="EH262" s="82"/>
      <c r="EI262" s="82"/>
      <c r="EJ262" s="82"/>
      <c r="EK262" s="82"/>
      <c r="EL262" s="82"/>
      <c r="EM262" s="82"/>
      <c r="EN262" s="82"/>
      <c r="EO262" s="82"/>
      <c r="EP262" s="82"/>
      <c r="EQ262" s="82"/>
      <c r="ER262" s="82"/>
      <c r="ES262" s="82"/>
      <c r="ET262" s="82"/>
      <c r="EU262" s="82"/>
      <c r="EV262" s="82"/>
      <c r="EW262" s="82"/>
      <c r="EX262" s="82"/>
      <c r="EY262" s="82"/>
      <c r="EZ262" s="82"/>
      <c r="FA262" s="82"/>
      <c r="FB262" s="82"/>
      <c r="FC262" s="82"/>
      <c r="FD262" s="82"/>
      <c r="FE262" s="82"/>
      <c r="FF262" s="82"/>
      <c r="FG262" s="82"/>
      <c r="FH262" s="82"/>
      <c r="FI262" s="82"/>
      <c r="FJ262" s="82"/>
      <c r="FK262" s="82"/>
      <c r="FL262" s="82"/>
      <c r="FM262" s="82"/>
      <c r="FN262" s="82"/>
      <c r="FO262" s="82"/>
      <c r="FP262" s="82"/>
      <c r="FQ262" s="82"/>
      <c r="FR262" s="82"/>
      <c r="FS262" s="82"/>
      <c r="FT262" s="82"/>
      <c r="FU262" s="82"/>
      <c r="FV262" s="82"/>
      <c r="FW262" s="82"/>
      <c r="FX262" s="82"/>
      <c r="FY262" s="82"/>
      <c r="FZ262" s="82"/>
      <c r="GA262" s="82"/>
      <c r="GB262" s="82"/>
      <c r="GC262" s="82"/>
      <c r="GD262" s="82"/>
      <c r="GE262" s="82"/>
      <c r="GF262" s="82"/>
      <c r="GG262" s="82"/>
      <c r="GH262" s="82"/>
      <c r="GI262" s="82"/>
      <c r="GJ262" s="82"/>
      <c r="GK262" s="82"/>
      <c r="GL262" s="82"/>
    </row>
    <row r="263" s="191" customFormat="1" ht="50" customHeight="1" spans="1:194">
      <c r="A263" s="98" t="s">
        <v>59</v>
      </c>
      <c r="B263" s="98" t="s">
        <v>156</v>
      </c>
      <c r="C263" s="98" t="s">
        <v>64</v>
      </c>
      <c r="D263" s="32"/>
      <c r="E263" s="32" t="s">
        <v>1058</v>
      </c>
      <c r="F263" s="34" t="s">
        <v>1059</v>
      </c>
      <c r="G263" s="32" t="s">
        <v>258</v>
      </c>
      <c r="H263" s="32" t="s">
        <v>1060</v>
      </c>
      <c r="I263" s="32">
        <v>15.48</v>
      </c>
      <c r="J263" s="32">
        <v>15.48</v>
      </c>
      <c r="K263" s="32"/>
      <c r="L263" s="32"/>
      <c r="M263" s="146" t="s">
        <v>140</v>
      </c>
      <c r="N263" s="32">
        <v>48</v>
      </c>
      <c r="O263" s="32">
        <v>1</v>
      </c>
      <c r="P263" s="34" t="s">
        <v>1061</v>
      </c>
      <c r="Q263" s="32" t="s">
        <v>992</v>
      </c>
      <c r="R263" s="110" t="s">
        <v>160</v>
      </c>
      <c r="S263" s="149"/>
      <c r="T263" s="82"/>
      <c r="U263" s="82"/>
      <c r="V263" s="82"/>
      <c r="W263" s="82"/>
      <c r="X263" s="82"/>
      <c r="Y263" s="82"/>
      <c r="Z263" s="82"/>
      <c r="AA263" s="82"/>
      <c r="AB263" s="82"/>
      <c r="AC263" s="82"/>
      <c r="AD263" s="82"/>
      <c r="AE263" s="82"/>
      <c r="AF263" s="82"/>
      <c r="AG263" s="82"/>
      <c r="AH263" s="82"/>
      <c r="AI263" s="82"/>
      <c r="AJ263" s="82"/>
      <c r="AK263" s="82"/>
      <c r="AL263" s="82"/>
      <c r="AM263" s="82"/>
      <c r="AN263" s="82"/>
      <c r="AO263" s="82"/>
      <c r="AP263" s="82"/>
      <c r="AQ263" s="82"/>
      <c r="AR263" s="82"/>
      <c r="AS263" s="82"/>
      <c r="AT263" s="82"/>
      <c r="AU263" s="82"/>
      <c r="AV263" s="82"/>
      <c r="AW263" s="82"/>
      <c r="AX263" s="82"/>
      <c r="AY263" s="82"/>
      <c r="AZ263" s="82"/>
      <c r="BA263" s="82"/>
      <c r="BB263" s="82"/>
      <c r="BC263" s="82"/>
      <c r="BD263" s="82"/>
      <c r="BE263" s="82"/>
      <c r="BF263" s="82"/>
      <c r="BG263" s="82"/>
      <c r="BH263" s="82"/>
      <c r="BI263" s="82"/>
      <c r="BJ263" s="82"/>
      <c r="BK263" s="82"/>
      <c r="BL263" s="82"/>
      <c r="BM263" s="82"/>
      <c r="BN263" s="82"/>
      <c r="BO263" s="82"/>
      <c r="BP263" s="82"/>
      <c r="BQ263" s="82"/>
      <c r="BR263" s="82"/>
      <c r="BS263" s="82"/>
      <c r="BT263" s="82"/>
      <c r="BU263" s="82"/>
      <c r="BV263" s="82"/>
      <c r="BW263" s="82"/>
      <c r="BX263" s="82"/>
      <c r="BY263" s="82"/>
      <c r="BZ263" s="82"/>
      <c r="CA263" s="82"/>
      <c r="CB263" s="82"/>
      <c r="CC263" s="82"/>
      <c r="CD263" s="82"/>
      <c r="CE263" s="82"/>
      <c r="CF263" s="82"/>
      <c r="CG263" s="82"/>
      <c r="CH263" s="82"/>
      <c r="CI263" s="82"/>
      <c r="CJ263" s="82"/>
      <c r="CK263" s="82"/>
      <c r="CL263" s="82"/>
      <c r="CM263" s="82"/>
      <c r="CN263" s="82"/>
      <c r="CO263" s="82"/>
      <c r="CP263" s="82"/>
      <c r="CQ263" s="82"/>
      <c r="CR263" s="82"/>
      <c r="CS263" s="82"/>
      <c r="CT263" s="82"/>
      <c r="CU263" s="82"/>
      <c r="CV263" s="82"/>
      <c r="CW263" s="82"/>
      <c r="CX263" s="82"/>
      <c r="CY263" s="82"/>
      <c r="CZ263" s="82"/>
      <c r="DA263" s="82"/>
      <c r="DB263" s="82"/>
      <c r="DC263" s="82"/>
      <c r="DD263" s="82"/>
      <c r="DE263" s="82"/>
      <c r="DF263" s="82"/>
      <c r="DG263" s="82"/>
      <c r="DH263" s="82"/>
      <c r="DI263" s="82"/>
      <c r="DJ263" s="82"/>
      <c r="DK263" s="82"/>
      <c r="DL263" s="82"/>
      <c r="DM263" s="82"/>
      <c r="DN263" s="82"/>
      <c r="DO263" s="82"/>
      <c r="DP263" s="82"/>
      <c r="DQ263" s="82"/>
      <c r="DR263" s="82"/>
      <c r="DS263" s="82"/>
      <c r="DT263" s="82"/>
      <c r="DU263" s="82"/>
      <c r="DV263" s="82"/>
      <c r="DW263" s="82"/>
      <c r="DX263" s="82"/>
      <c r="DY263" s="82"/>
      <c r="DZ263" s="82"/>
      <c r="EA263" s="82"/>
      <c r="EB263" s="82"/>
      <c r="EC263" s="82"/>
      <c r="ED263" s="82"/>
      <c r="EE263" s="82"/>
      <c r="EF263" s="82"/>
      <c r="EG263" s="82"/>
      <c r="EH263" s="82"/>
      <c r="EI263" s="82"/>
      <c r="EJ263" s="82"/>
      <c r="EK263" s="82"/>
      <c r="EL263" s="82"/>
      <c r="EM263" s="82"/>
      <c r="EN263" s="82"/>
      <c r="EO263" s="82"/>
      <c r="EP263" s="82"/>
      <c r="EQ263" s="82"/>
      <c r="ER263" s="82"/>
      <c r="ES263" s="82"/>
      <c r="ET263" s="82"/>
      <c r="EU263" s="82"/>
      <c r="EV263" s="82"/>
      <c r="EW263" s="82"/>
      <c r="EX263" s="82"/>
      <c r="EY263" s="82"/>
      <c r="EZ263" s="82"/>
      <c r="FA263" s="82"/>
      <c r="FB263" s="82"/>
      <c r="FC263" s="82"/>
      <c r="FD263" s="82"/>
      <c r="FE263" s="82"/>
      <c r="FF263" s="82"/>
      <c r="FG263" s="82"/>
      <c r="FH263" s="82"/>
      <c r="FI263" s="82"/>
      <c r="FJ263" s="82"/>
      <c r="FK263" s="82"/>
      <c r="FL263" s="82"/>
      <c r="FM263" s="82"/>
      <c r="FN263" s="82"/>
      <c r="FO263" s="82"/>
      <c r="FP263" s="82"/>
      <c r="FQ263" s="82"/>
      <c r="FR263" s="82"/>
      <c r="FS263" s="82"/>
      <c r="FT263" s="82"/>
      <c r="FU263" s="82"/>
      <c r="FV263" s="82"/>
      <c r="FW263" s="82"/>
      <c r="FX263" s="82"/>
      <c r="FY263" s="82"/>
      <c r="FZ263" s="82"/>
      <c r="GA263" s="82"/>
      <c r="GB263" s="82"/>
      <c r="GC263" s="82"/>
      <c r="GD263" s="82"/>
      <c r="GE263" s="82"/>
      <c r="GF263" s="82"/>
      <c r="GG263" s="82"/>
      <c r="GH263" s="82"/>
      <c r="GI263" s="82"/>
      <c r="GJ263" s="82"/>
      <c r="GK263" s="82"/>
      <c r="GL263" s="82"/>
    </row>
    <row r="264" s="81" customFormat="1" ht="36" spans="1:195">
      <c r="A264" s="98" t="s">
        <v>59</v>
      </c>
      <c r="B264" s="98" t="s">
        <v>156</v>
      </c>
      <c r="C264" s="98" t="s">
        <v>64</v>
      </c>
      <c r="D264" s="32"/>
      <c r="E264" s="32" t="s">
        <v>1062</v>
      </c>
      <c r="F264" s="34" t="s">
        <v>1063</v>
      </c>
      <c r="G264" s="32" t="s">
        <v>178</v>
      </c>
      <c r="H264" s="32" t="s">
        <v>1064</v>
      </c>
      <c r="I264" s="32">
        <v>27.8</v>
      </c>
      <c r="J264" s="32">
        <v>27.8</v>
      </c>
      <c r="K264" s="32"/>
      <c r="L264" s="32"/>
      <c r="M264" s="146" t="s">
        <v>140</v>
      </c>
      <c r="N264" s="32">
        <v>19</v>
      </c>
      <c r="O264" s="32">
        <v>1</v>
      </c>
      <c r="P264" s="34" t="s">
        <v>1065</v>
      </c>
      <c r="Q264" s="32" t="s">
        <v>992</v>
      </c>
      <c r="R264" s="110" t="s">
        <v>160</v>
      </c>
      <c r="S264" s="149"/>
      <c r="T264" s="82"/>
      <c r="U264" s="82"/>
      <c r="V264" s="82"/>
      <c r="W264" s="82"/>
      <c r="X264" s="82"/>
      <c r="Y264" s="82"/>
      <c r="Z264" s="82"/>
      <c r="AA264" s="82"/>
      <c r="AB264" s="82"/>
      <c r="AC264" s="82"/>
      <c r="AD264" s="82"/>
      <c r="AE264" s="82"/>
      <c r="AF264" s="82"/>
      <c r="AG264" s="82"/>
      <c r="AH264" s="82"/>
      <c r="AI264" s="82"/>
      <c r="AJ264" s="82"/>
      <c r="AK264" s="82"/>
      <c r="AL264" s="82"/>
      <c r="AM264" s="82"/>
      <c r="AN264" s="82"/>
      <c r="AO264" s="82"/>
      <c r="AP264" s="82"/>
      <c r="AQ264" s="82"/>
      <c r="AR264" s="82"/>
      <c r="AS264" s="82"/>
      <c r="AT264" s="82"/>
      <c r="AU264" s="82"/>
      <c r="AV264" s="82"/>
      <c r="AW264" s="82"/>
      <c r="AX264" s="82"/>
      <c r="AY264" s="82"/>
      <c r="AZ264" s="82"/>
      <c r="BA264" s="82"/>
      <c r="BB264" s="82"/>
      <c r="BC264" s="82"/>
      <c r="BD264" s="82"/>
      <c r="BE264" s="82"/>
      <c r="BF264" s="82"/>
      <c r="BG264" s="82"/>
      <c r="BH264" s="82"/>
      <c r="BI264" s="82"/>
      <c r="BJ264" s="82"/>
      <c r="BK264" s="82"/>
      <c r="BL264" s="82"/>
      <c r="BM264" s="82"/>
      <c r="BN264" s="82"/>
      <c r="BO264" s="82"/>
      <c r="BP264" s="82"/>
      <c r="BQ264" s="82"/>
      <c r="BR264" s="82"/>
      <c r="BS264" s="82"/>
      <c r="BT264" s="82"/>
      <c r="BU264" s="82"/>
      <c r="BV264" s="82"/>
      <c r="BW264" s="82"/>
      <c r="BX264" s="82"/>
      <c r="BY264" s="82"/>
      <c r="BZ264" s="82"/>
      <c r="CA264" s="82"/>
      <c r="CB264" s="82"/>
      <c r="CC264" s="82"/>
      <c r="CD264" s="82"/>
      <c r="CE264" s="82"/>
      <c r="CF264" s="82"/>
      <c r="CG264" s="82"/>
      <c r="CH264" s="82"/>
      <c r="CI264" s="82"/>
      <c r="CJ264" s="82"/>
      <c r="CK264" s="82"/>
      <c r="CL264" s="82"/>
      <c r="CM264" s="82"/>
      <c r="CN264" s="82"/>
      <c r="CO264" s="82"/>
      <c r="CP264" s="82"/>
      <c r="CQ264" s="82"/>
      <c r="CR264" s="82"/>
      <c r="CS264" s="82"/>
      <c r="CT264" s="82"/>
      <c r="CU264" s="82"/>
      <c r="CV264" s="82"/>
      <c r="CW264" s="82"/>
      <c r="CX264" s="82"/>
      <c r="CY264" s="82"/>
      <c r="CZ264" s="82"/>
      <c r="DA264" s="82"/>
      <c r="DB264" s="82"/>
      <c r="DC264" s="82"/>
      <c r="DD264" s="82"/>
      <c r="DE264" s="82"/>
      <c r="DF264" s="82"/>
      <c r="DG264" s="82"/>
      <c r="DH264" s="82"/>
      <c r="DI264" s="82"/>
      <c r="DJ264" s="82"/>
      <c r="DK264" s="82"/>
      <c r="DL264" s="82"/>
      <c r="DM264" s="82"/>
      <c r="DN264" s="82"/>
      <c r="DO264" s="82"/>
      <c r="DP264" s="82"/>
      <c r="DQ264" s="82"/>
      <c r="DR264" s="82"/>
      <c r="DS264" s="82"/>
      <c r="DT264" s="82"/>
      <c r="DU264" s="82"/>
      <c r="DV264" s="82"/>
      <c r="DW264" s="82"/>
      <c r="DX264" s="82"/>
      <c r="DY264" s="82"/>
      <c r="DZ264" s="82"/>
      <c r="EA264" s="82"/>
      <c r="EB264" s="82"/>
      <c r="EC264" s="82"/>
      <c r="ED264" s="82"/>
      <c r="EE264" s="82"/>
      <c r="EF264" s="82"/>
      <c r="EG264" s="82"/>
      <c r="EH264" s="82"/>
      <c r="EI264" s="82"/>
      <c r="EJ264" s="82"/>
      <c r="EK264" s="82"/>
      <c r="EL264" s="82"/>
      <c r="EM264" s="82"/>
      <c r="EN264" s="82"/>
      <c r="EO264" s="82"/>
      <c r="EP264" s="82"/>
      <c r="EQ264" s="82"/>
      <c r="ER264" s="82"/>
      <c r="ES264" s="82"/>
      <c r="ET264" s="82"/>
      <c r="EU264" s="82"/>
      <c r="EV264" s="82"/>
      <c r="EW264" s="82"/>
      <c r="EX264" s="82"/>
      <c r="EY264" s="82"/>
      <c r="EZ264" s="82"/>
      <c r="FA264" s="82"/>
      <c r="FB264" s="82"/>
      <c r="FC264" s="82"/>
      <c r="FD264" s="82"/>
      <c r="FE264" s="82"/>
      <c r="FF264" s="82"/>
      <c r="FG264" s="82"/>
      <c r="FH264" s="82"/>
      <c r="FI264" s="82"/>
      <c r="FJ264" s="82"/>
      <c r="FK264" s="82"/>
      <c r="FL264" s="82"/>
      <c r="FM264" s="82"/>
      <c r="FN264" s="82"/>
      <c r="FO264" s="82"/>
      <c r="FP264" s="82"/>
      <c r="FQ264" s="82"/>
      <c r="FR264" s="82"/>
      <c r="FS264" s="82"/>
      <c r="FT264" s="82"/>
      <c r="FU264" s="82"/>
      <c r="FV264" s="82"/>
      <c r="FW264" s="82"/>
      <c r="FX264" s="82"/>
      <c r="FY264" s="82"/>
      <c r="FZ264" s="82"/>
      <c r="GA264" s="82"/>
      <c r="GB264" s="82"/>
      <c r="GC264" s="82"/>
      <c r="GD264" s="82"/>
      <c r="GE264" s="82"/>
      <c r="GF264" s="82"/>
      <c r="GG264" s="82"/>
      <c r="GH264" s="82"/>
      <c r="GI264" s="82"/>
      <c r="GJ264" s="82"/>
      <c r="GK264" s="82"/>
      <c r="GL264" s="82"/>
      <c r="GM264" s="82"/>
    </row>
    <row r="265" s="81" customFormat="1" ht="62" customHeight="1" spans="1:195">
      <c r="A265" s="98" t="s">
        <v>59</v>
      </c>
      <c r="B265" s="98" t="s">
        <v>156</v>
      </c>
      <c r="C265" s="98" t="s">
        <v>64</v>
      </c>
      <c r="D265" s="150"/>
      <c r="E265" s="32" t="s">
        <v>1066</v>
      </c>
      <c r="F265" s="34" t="s">
        <v>1067</v>
      </c>
      <c r="G265" s="32" t="s">
        <v>178</v>
      </c>
      <c r="H265" s="150" t="s">
        <v>1068</v>
      </c>
      <c r="I265" s="32">
        <v>23.4</v>
      </c>
      <c r="J265" s="32">
        <v>23.4</v>
      </c>
      <c r="K265" s="150"/>
      <c r="L265" s="150"/>
      <c r="M265" s="146" t="s">
        <v>140</v>
      </c>
      <c r="N265" s="150">
        <v>18</v>
      </c>
      <c r="O265" s="150">
        <v>2</v>
      </c>
      <c r="P265" s="34" t="s">
        <v>1069</v>
      </c>
      <c r="Q265" s="32" t="s">
        <v>992</v>
      </c>
      <c r="R265" s="110" t="s">
        <v>160</v>
      </c>
      <c r="S265" s="149"/>
      <c r="T265" s="82"/>
      <c r="U265" s="82"/>
      <c r="V265" s="82"/>
      <c r="W265" s="82"/>
      <c r="X265" s="82"/>
      <c r="Y265" s="82"/>
      <c r="Z265" s="82"/>
      <c r="AA265" s="82"/>
      <c r="AB265" s="82"/>
      <c r="AC265" s="82"/>
      <c r="AD265" s="82"/>
      <c r="AE265" s="82"/>
      <c r="AF265" s="82"/>
      <c r="AG265" s="82"/>
      <c r="AH265" s="82"/>
      <c r="AI265" s="82"/>
      <c r="AJ265" s="82"/>
      <c r="AK265" s="82"/>
      <c r="AL265" s="82"/>
      <c r="AM265" s="82"/>
      <c r="AN265" s="82"/>
      <c r="AO265" s="82"/>
      <c r="AP265" s="82"/>
      <c r="AQ265" s="82"/>
      <c r="AR265" s="82"/>
      <c r="AS265" s="82"/>
      <c r="AT265" s="82"/>
      <c r="AU265" s="82"/>
      <c r="AV265" s="82"/>
      <c r="AW265" s="82"/>
      <c r="AX265" s="82"/>
      <c r="AY265" s="82"/>
      <c r="AZ265" s="82"/>
      <c r="BA265" s="82"/>
      <c r="BB265" s="82"/>
      <c r="BC265" s="82"/>
      <c r="BD265" s="82"/>
      <c r="BE265" s="82"/>
      <c r="BF265" s="82"/>
      <c r="BG265" s="82"/>
      <c r="BH265" s="82"/>
      <c r="BI265" s="82"/>
      <c r="BJ265" s="82"/>
      <c r="BK265" s="82"/>
      <c r="BL265" s="82"/>
      <c r="BM265" s="82"/>
      <c r="BN265" s="82"/>
      <c r="BO265" s="82"/>
      <c r="BP265" s="82"/>
      <c r="BQ265" s="82"/>
      <c r="BR265" s="82"/>
      <c r="BS265" s="82"/>
      <c r="BT265" s="82"/>
      <c r="BU265" s="82"/>
      <c r="BV265" s="82"/>
      <c r="BW265" s="82"/>
      <c r="BX265" s="82"/>
      <c r="BY265" s="82"/>
      <c r="BZ265" s="82"/>
      <c r="CA265" s="82"/>
      <c r="CB265" s="82"/>
      <c r="CC265" s="82"/>
      <c r="CD265" s="82"/>
      <c r="CE265" s="82"/>
      <c r="CF265" s="82"/>
      <c r="CG265" s="82"/>
      <c r="CH265" s="82"/>
      <c r="CI265" s="82"/>
      <c r="CJ265" s="82"/>
      <c r="CK265" s="82"/>
      <c r="CL265" s="82"/>
      <c r="CM265" s="82"/>
      <c r="CN265" s="82"/>
      <c r="CO265" s="82"/>
      <c r="CP265" s="82"/>
      <c r="CQ265" s="82"/>
      <c r="CR265" s="82"/>
      <c r="CS265" s="82"/>
      <c r="CT265" s="82"/>
      <c r="CU265" s="82"/>
      <c r="CV265" s="82"/>
      <c r="CW265" s="82"/>
      <c r="CX265" s="82"/>
      <c r="CY265" s="82"/>
      <c r="CZ265" s="82"/>
      <c r="DA265" s="82"/>
      <c r="DB265" s="82"/>
      <c r="DC265" s="82"/>
      <c r="DD265" s="82"/>
      <c r="DE265" s="82"/>
      <c r="DF265" s="82"/>
      <c r="DG265" s="82"/>
      <c r="DH265" s="82"/>
      <c r="DI265" s="82"/>
      <c r="DJ265" s="82"/>
      <c r="DK265" s="82"/>
      <c r="DL265" s="82"/>
      <c r="DM265" s="82"/>
      <c r="DN265" s="82"/>
      <c r="DO265" s="82"/>
      <c r="DP265" s="82"/>
      <c r="DQ265" s="82"/>
      <c r="DR265" s="82"/>
      <c r="DS265" s="82"/>
      <c r="DT265" s="82"/>
      <c r="DU265" s="82"/>
      <c r="DV265" s="82"/>
      <c r="DW265" s="82"/>
      <c r="DX265" s="82"/>
      <c r="DY265" s="82"/>
      <c r="DZ265" s="82"/>
      <c r="EA265" s="82"/>
      <c r="EB265" s="82"/>
      <c r="EC265" s="82"/>
      <c r="ED265" s="82"/>
      <c r="EE265" s="82"/>
      <c r="EF265" s="82"/>
      <c r="EG265" s="82"/>
      <c r="EH265" s="82"/>
      <c r="EI265" s="82"/>
      <c r="EJ265" s="82"/>
      <c r="EK265" s="82"/>
      <c r="EL265" s="82"/>
      <c r="EM265" s="82"/>
      <c r="EN265" s="82"/>
      <c r="EO265" s="82"/>
      <c r="EP265" s="82"/>
      <c r="EQ265" s="82"/>
      <c r="ER265" s="82"/>
      <c r="ES265" s="82"/>
      <c r="ET265" s="82"/>
      <c r="EU265" s="82"/>
      <c r="EV265" s="82"/>
      <c r="EW265" s="82"/>
      <c r="EX265" s="82"/>
      <c r="EY265" s="82"/>
      <c r="EZ265" s="82"/>
      <c r="FA265" s="82"/>
      <c r="FB265" s="82"/>
      <c r="FC265" s="82"/>
      <c r="FD265" s="82"/>
      <c r="FE265" s="82"/>
      <c r="FF265" s="82"/>
      <c r="FG265" s="82"/>
      <c r="FH265" s="82"/>
      <c r="FI265" s="82"/>
      <c r="FJ265" s="82"/>
      <c r="FK265" s="82"/>
      <c r="FL265" s="82"/>
      <c r="FM265" s="82"/>
      <c r="FN265" s="82"/>
      <c r="FO265" s="82"/>
      <c r="FP265" s="82"/>
      <c r="FQ265" s="82"/>
      <c r="FR265" s="82"/>
      <c r="FS265" s="82"/>
      <c r="FT265" s="82"/>
      <c r="FU265" s="82"/>
      <c r="FV265" s="82"/>
      <c r="FW265" s="82"/>
      <c r="FX265" s="82"/>
      <c r="FY265" s="82"/>
      <c r="FZ265" s="82"/>
      <c r="GA265" s="82"/>
      <c r="GB265" s="82"/>
      <c r="GC265" s="82"/>
      <c r="GD265" s="82"/>
      <c r="GE265" s="82"/>
      <c r="GF265" s="82"/>
      <c r="GG265" s="82"/>
      <c r="GH265" s="82"/>
      <c r="GI265" s="82"/>
      <c r="GJ265" s="82"/>
      <c r="GK265" s="82"/>
      <c r="GL265" s="82"/>
      <c r="GM265" s="82"/>
    </row>
    <row r="266" s="81" customFormat="1" ht="62" customHeight="1" spans="1:195">
      <c r="A266" s="98" t="s">
        <v>59</v>
      </c>
      <c r="B266" s="98" t="s">
        <v>156</v>
      </c>
      <c r="C266" s="98" t="s">
        <v>64</v>
      </c>
      <c r="D266" s="32"/>
      <c r="E266" s="32" t="s">
        <v>1070</v>
      </c>
      <c r="F266" s="34" t="s">
        <v>1071</v>
      </c>
      <c r="G266" s="32" t="s">
        <v>178</v>
      </c>
      <c r="H266" s="32" t="s">
        <v>1072</v>
      </c>
      <c r="I266" s="32">
        <v>8</v>
      </c>
      <c r="J266" s="32">
        <v>8</v>
      </c>
      <c r="K266" s="32"/>
      <c r="L266" s="32"/>
      <c r="M266" s="146" t="s">
        <v>140</v>
      </c>
      <c r="N266" s="32">
        <v>46</v>
      </c>
      <c r="O266" s="32">
        <v>4</v>
      </c>
      <c r="P266" s="34" t="s">
        <v>1073</v>
      </c>
      <c r="Q266" s="32" t="s">
        <v>992</v>
      </c>
      <c r="R266" s="110" t="s">
        <v>160</v>
      </c>
      <c r="S266" s="149"/>
      <c r="T266" s="82"/>
      <c r="U266" s="82"/>
      <c r="V266" s="82"/>
      <c r="W266" s="82"/>
      <c r="X266" s="82"/>
      <c r="Y266" s="82"/>
      <c r="Z266" s="82"/>
      <c r="AA266" s="82"/>
      <c r="AB266" s="82"/>
      <c r="AC266" s="82"/>
      <c r="AD266" s="82"/>
      <c r="AE266" s="82"/>
      <c r="AF266" s="82"/>
      <c r="AG266" s="82"/>
      <c r="AH266" s="82"/>
      <c r="AI266" s="82"/>
      <c r="AJ266" s="82"/>
      <c r="AK266" s="82"/>
      <c r="AL266" s="82"/>
      <c r="AM266" s="82"/>
      <c r="AN266" s="82"/>
      <c r="AO266" s="82"/>
      <c r="AP266" s="82"/>
      <c r="AQ266" s="82"/>
      <c r="AR266" s="82"/>
      <c r="AS266" s="82"/>
      <c r="AT266" s="82"/>
      <c r="AU266" s="82"/>
      <c r="AV266" s="82"/>
      <c r="AW266" s="82"/>
      <c r="AX266" s="82"/>
      <c r="AY266" s="82"/>
      <c r="AZ266" s="82"/>
      <c r="BA266" s="82"/>
      <c r="BB266" s="82"/>
      <c r="BC266" s="82"/>
      <c r="BD266" s="82"/>
      <c r="BE266" s="82"/>
      <c r="BF266" s="82"/>
      <c r="BG266" s="82"/>
      <c r="BH266" s="82"/>
      <c r="BI266" s="82"/>
      <c r="BJ266" s="82"/>
      <c r="BK266" s="82"/>
      <c r="BL266" s="82"/>
      <c r="BM266" s="82"/>
      <c r="BN266" s="82"/>
      <c r="BO266" s="82"/>
      <c r="BP266" s="82"/>
      <c r="BQ266" s="82"/>
      <c r="BR266" s="82"/>
      <c r="BS266" s="82"/>
      <c r="BT266" s="82"/>
      <c r="BU266" s="82"/>
      <c r="BV266" s="82"/>
      <c r="BW266" s="82"/>
      <c r="BX266" s="82"/>
      <c r="BY266" s="82"/>
      <c r="BZ266" s="82"/>
      <c r="CA266" s="82"/>
      <c r="CB266" s="82"/>
      <c r="CC266" s="82"/>
      <c r="CD266" s="82"/>
      <c r="CE266" s="82"/>
      <c r="CF266" s="82"/>
      <c r="CG266" s="82"/>
      <c r="CH266" s="82"/>
      <c r="CI266" s="82"/>
      <c r="CJ266" s="82"/>
      <c r="CK266" s="82"/>
      <c r="CL266" s="82"/>
      <c r="CM266" s="82"/>
      <c r="CN266" s="82"/>
      <c r="CO266" s="82"/>
      <c r="CP266" s="82"/>
      <c r="CQ266" s="82"/>
      <c r="CR266" s="82"/>
      <c r="CS266" s="82"/>
      <c r="CT266" s="82"/>
      <c r="CU266" s="82"/>
      <c r="CV266" s="82"/>
      <c r="CW266" s="82"/>
      <c r="CX266" s="82"/>
      <c r="CY266" s="82"/>
      <c r="CZ266" s="82"/>
      <c r="DA266" s="82"/>
      <c r="DB266" s="82"/>
      <c r="DC266" s="82"/>
      <c r="DD266" s="82"/>
      <c r="DE266" s="82"/>
      <c r="DF266" s="82"/>
      <c r="DG266" s="82"/>
      <c r="DH266" s="82"/>
      <c r="DI266" s="82"/>
      <c r="DJ266" s="82"/>
      <c r="DK266" s="82"/>
      <c r="DL266" s="82"/>
      <c r="DM266" s="82"/>
      <c r="DN266" s="82"/>
      <c r="DO266" s="82"/>
      <c r="DP266" s="82"/>
      <c r="DQ266" s="82"/>
      <c r="DR266" s="82"/>
      <c r="DS266" s="82"/>
      <c r="DT266" s="82"/>
      <c r="DU266" s="82"/>
      <c r="DV266" s="82"/>
      <c r="DW266" s="82"/>
      <c r="DX266" s="82"/>
      <c r="DY266" s="82"/>
      <c r="DZ266" s="82"/>
      <c r="EA266" s="82"/>
      <c r="EB266" s="82"/>
      <c r="EC266" s="82"/>
      <c r="ED266" s="82"/>
      <c r="EE266" s="82"/>
      <c r="EF266" s="82"/>
      <c r="EG266" s="82"/>
      <c r="EH266" s="82"/>
      <c r="EI266" s="82"/>
      <c r="EJ266" s="82"/>
      <c r="EK266" s="82"/>
      <c r="EL266" s="82"/>
      <c r="EM266" s="82"/>
      <c r="EN266" s="82"/>
      <c r="EO266" s="82"/>
      <c r="EP266" s="82"/>
      <c r="EQ266" s="82"/>
      <c r="ER266" s="82"/>
      <c r="ES266" s="82"/>
      <c r="ET266" s="82"/>
      <c r="EU266" s="82"/>
      <c r="EV266" s="82"/>
      <c r="EW266" s="82"/>
      <c r="EX266" s="82"/>
      <c r="EY266" s="82"/>
      <c r="EZ266" s="82"/>
      <c r="FA266" s="82"/>
      <c r="FB266" s="82"/>
      <c r="FC266" s="82"/>
      <c r="FD266" s="82"/>
      <c r="FE266" s="82"/>
      <c r="FF266" s="82"/>
      <c r="FG266" s="82"/>
      <c r="FH266" s="82"/>
      <c r="FI266" s="82"/>
      <c r="FJ266" s="82"/>
      <c r="FK266" s="82"/>
      <c r="FL266" s="82"/>
      <c r="FM266" s="82"/>
      <c r="FN266" s="82"/>
      <c r="FO266" s="82"/>
      <c r="FP266" s="82"/>
      <c r="FQ266" s="82"/>
      <c r="FR266" s="82"/>
      <c r="FS266" s="82"/>
      <c r="FT266" s="82"/>
      <c r="FU266" s="82"/>
      <c r="FV266" s="82"/>
      <c r="FW266" s="82"/>
      <c r="FX266" s="82"/>
      <c r="FY266" s="82"/>
      <c r="FZ266" s="82"/>
      <c r="GA266" s="82"/>
      <c r="GB266" s="82"/>
      <c r="GC266" s="82"/>
      <c r="GD266" s="82"/>
      <c r="GE266" s="82"/>
      <c r="GF266" s="82"/>
      <c r="GG266" s="82"/>
      <c r="GH266" s="82"/>
      <c r="GI266" s="82"/>
      <c r="GJ266" s="82"/>
      <c r="GK266" s="82"/>
      <c r="GL266" s="82"/>
      <c r="GM266" s="82"/>
    </row>
    <row r="267" s="82" customFormat="1" ht="106" customHeight="1" spans="1:19">
      <c r="A267" s="98" t="s">
        <v>59</v>
      </c>
      <c r="B267" s="98" t="s">
        <v>156</v>
      </c>
      <c r="C267" s="98" t="s">
        <v>64</v>
      </c>
      <c r="D267" s="151"/>
      <c r="E267" s="32" t="s">
        <v>1074</v>
      </c>
      <c r="F267" s="34" t="s">
        <v>1075</v>
      </c>
      <c r="G267" s="32" t="s">
        <v>211</v>
      </c>
      <c r="H267" s="32" t="s">
        <v>1076</v>
      </c>
      <c r="I267" s="32">
        <v>4</v>
      </c>
      <c r="J267" s="32">
        <v>4</v>
      </c>
      <c r="K267" s="32"/>
      <c r="L267" s="32"/>
      <c r="M267" s="146" t="s">
        <v>140</v>
      </c>
      <c r="N267" s="32">
        <v>117</v>
      </c>
      <c r="O267" s="32">
        <v>3</v>
      </c>
      <c r="P267" s="34" t="s">
        <v>1077</v>
      </c>
      <c r="Q267" s="32" t="s">
        <v>992</v>
      </c>
      <c r="R267" s="110" t="s">
        <v>160</v>
      </c>
      <c r="S267" s="100"/>
    </row>
    <row r="268" s="82" customFormat="1" ht="64" customHeight="1" spans="1:19">
      <c r="A268" s="98" t="s">
        <v>59</v>
      </c>
      <c r="B268" s="98" t="s">
        <v>156</v>
      </c>
      <c r="C268" s="98" t="s">
        <v>64</v>
      </c>
      <c r="D268" s="151"/>
      <c r="E268" s="32" t="s">
        <v>1078</v>
      </c>
      <c r="F268" s="34" t="s">
        <v>1079</v>
      </c>
      <c r="G268" s="32" t="s">
        <v>211</v>
      </c>
      <c r="H268" s="32" t="s">
        <v>265</v>
      </c>
      <c r="I268" s="32">
        <v>7.5</v>
      </c>
      <c r="J268" s="32">
        <v>7.5</v>
      </c>
      <c r="K268" s="171"/>
      <c r="L268" s="171"/>
      <c r="M268" s="146" t="s">
        <v>140</v>
      </c>
      <c r="N268" s="171">
        <v>35</v>
      </c>
      <c r="O268" s="171">
        <v>4</v>
      </c>
      <c r="P268" s="34" t="s">
        <v>1080</v>
      </c>
      <c r="Q268" s="32" t="s">
        <v>992</v>
      </c>
      <c r="R268" s="110" t="s">
        <v>160</v>
      </c>
      <c r="S268" s="100"/>
    </row>
    <row r="269" s="82" customFormat="1" ht="51" customHeight="1" spans="1:19">
      <c r="A269" s="98" t="s">
        <v>59</v>
      </c>
      <c r="B269" s="98" t="s">
        <v>156</v>
      </c>
      <c r="C269" s="98" t="s">
        <v>64</v>
      </c>
      <c r="D269" s="151"/>
      <c r="E269" s="32" t="s">
        <v>1081</v>
      </c>
      <c r="F269" s="34" t="s">
        <v>1082</v>
      </c>
      <c r="G269" s="32" t="s">
        <v>358</v>
      </c>
      <c r="H269" s="32" t="s">
        <v>1083</v>
      </c>
      <c r="I269" s="32">
        <v>26.26</v>
      </c>
      <c r="J269" s="32">
        <v>26.26</v>
      </c>
      <c r="K269" s="32"/>
      <c r="L269" s="32"/>
      <c r="M269" s="146" t="s">
        <v>140</v>
      </c>
      <c r="N269" s="32">
        <v>26</v>
      </c>
      <c r="O269" s="32">
        <v>3</v>
      </c>
      <c r="P269" s="34" t="s">
        <v>1084</v>
      </c>
      <c r="Q269" s="32" t="s">
        <v>992</v>
      </c>
      <c r="R269" s="110" t="s">
        <v>160</v>
      </c>
      <c r="S269" s="100"/>
    </row>
    <row r="270" s="80" customFormat="1" ht="87" customHeight="1" spans="1:19">
      <c r="A270" s="98" t="s">
        <v>59</v>
      </c>
      <c r="B270" s="98" t="s">
        <v>156</v>
      </c>
      <c r="C270" s="98" t="s">
        <v>64</v>
      </c>
      <c r="D270" s="151"/>
      <c r="E270" s="32" t="s">
        <v>1085</v>
      </c>
      <c r="F270" s="34" t="s">
        <v>1086</v>
      </c>
      <c r="G270" s="32" t="s">
        <v>358</v>
      </c>
      <c r="H270" s="32" t="s">
        <v>1087</v>
      </c>
      <c r="I270" s="32">
        <v>43.2</v>
      </c>
      <c r="J270" s="32">
        <v>43.2</v>
      </c>
      <c r="K270" s="32"/>
      <c r="L270" s="32"/>
      <c r="M270" s="146" t="s">
        <v>140</v>
      </c>
      <c r="N270" s="32">
        <v>32</v>
      </c>
      <c r="O270" s="32">
        <v>4</v>
      </c>
      <c r="P270" s="34" t="s">
        <v>1088</v>
      </c>
      <c r="Q270" s="32" t="s">
        <v>992</v>
      </c>
      <c r="R270" s="110" t="s">
        <v>160</v>
      </c>
      <c r="S270" s="116"/>
    </row>
    <row r="271" s="80" customFormat="1" ht="48" spans="1:19">
      <c r="A271" s="98" t="s">
        <v>59</v>
      </c>
      <c r="B271" s="98" t="s">
        <v>156</v>
      </c>
      <c r="C271" s="98" t="s">
        <v>64</v>
      </c>
      <c r="D271" s="151"/>
      <c r="E271" s="32" t="s">
        <v>1089</v>
      </c>
      <c r="F271" s="152" t="s">
        <v>1090</v>
      </c>
      <c r="G271" s="32" t="s">
        <v>196</v>
      </c>
      <c r="H271" s="32" t="s">
        <v>197</v>
      </c>
      <c r="I271" s="171">
        <v>9.65</v>
      </c>
      <c r="J271" s="171">
        <v>9.65</v>
      </c>
      <c r="K271" s="32"/>
      <c r="L271" s="32"/>
      <c r="M271" s="146" t="s">
        <v>140</v>
      </c>
      <c r="N271" s="32">
        <v>43</v>
      </c>
      <c r="O271" s="32">
        <v>4</v>
      </c>
      <c r="P271" s="34" t="s">
        <v>1091</v>
      </c>
      <c r="Q271" s="32" t="s">
        <v>992</v>
      </c>
      <c r="R271" s="110" t="s">
        <v>160</v>
      </c>
      <c r="S271" s="116"/>
    </row>
    <row r="272" s="80" customFormat="1" ht="183" customHeight="1" spans="1:19">
      <c r="A272" s="98" t="s">
        <v>59</v>
      </c>
      <c r="B272" s="98" t="s">
        <v>156</v>
      </c>
      <c r="C272" s="98" t="s">
        <v>64</v>
      </c>
      <c r="D272" s="108"/>
      <c r="E272" s="32" t="s">
        <v>1092</v>
      </c>
      <c r="F272" s="34" t="s">
        <v>1093</v>
      </c>
      <c r="G272" s="146" t="s">
        <v>253</v>
      </c>
      <c r="H272" s="146" t="s">
        <v>550</v>
      </c>
      <c r="I272" s="32">
        <v>4.4</v>
      </c>
      <c r="J272" s="32">
        <v>4.4</v>
      </c>
      <c r="K272" s="146"/>
      <c r="L272" s="146"/>
      <c r="M272" s="146" t="s">
        <v>140</v>
      </c>
      <c r="N272" s="172">
        <v>103</v>
      </c>
      <c r="O272" s="172">
        <v>5</v>
      </c>
      <c r="P272" s="34" t="s">
        <v>1094</v>
      </c>
      <c r="Q272" s="32" t="s">
        <v>992</v>
      </c>
      <c r="R272" s="110" t="s">
        <v>160</v>
      </c>
      <c r="S272" s="116"/>
    </row>
    <row r="273" s="80" customFormat="1" ht="63" customHeight="1" spans="1:19">
      <c r="A273" s="98" t="s">
        <v>59</v>
      </c>
      <c r="B273" s="98" t="s">
        <v>156</v>
      </c>
      <c r="C273" s="98" t="s">
        <v>64</v>
      </c>
      <c r="D273" s="108"/>
      <c r="E273" s="32" t="s">
        <v>1095</v>
      </c>
      <c r="F273" s="34" t="s">
        <v>1096</v>
      </c>
      <c r="G273" s="146" t="s">
        <v>253</v>
      </c>
      <c r="H273" s="146" t="s">
        <v>1097</v>
      </c>
      <c r="I273" s="32">
        <v>14.17</v>
      </c>
      <c r="J273" s="32">
        <v>14.17</v>
      </c>
      <c r="K273" s="146"/>
      <c r="L273" s="146"/>
      <c r="M273" s="146" t="s">
        <v>140</v>
      </c>
      <c r="N273" s="172">
        <v>138</v>
      </c>
      <c r="O273" s="172">
        <v>3</v>
      </c>
      <c r="P273" s="34" t="s">
        <v>1098</v>
      </c>
      <c r="Q273" s="32" t="s">
        <v>992</v>
      </c>
      <c r="R273" s="110" t="s">
        <v>160</v>
      </c>
      <c r="S273" s="116"/>
    </row>
    <row r="274" s="80" customFormat="1" ht="63" customHeight="1" spans="1:19">
      <c r="A274" s="98" t="s">
        <v>59</v>
      </c>
      <c r="B274" s="98" t="s">
        <v>156</v>
      </c>
      <c r="C274" s="98" t="s">
        <v>64</v>
      </c>
      <c r="D274" s="108"/>
      <c r="E274" s="32" t="s">
        <v>1099</v>
      </c>
      <c r="F274" s="34" t="s">
        <v>1100</v>
      </c>
      <c r="G274" s="146" t="s">
        <v>253</v>
      </c>
      <c r="H274" s="146" t="s">
        <v>1101</v>
      </c>
      <c r="I274" s="32">
        <v>32.54</v>
      </c>
      <c r="J274" s="32">
        <v>32.54</v>
      </c>
      <c r="K274" s="146"/>
      <c r="L274" s="146"/>
      <c r="M274" s="146" t="s">
        <v>140</v>
      </c>
      <c r="N274" s="172">
        <v>19</v>
      </c>
      <c r="O274" s="172">
        <v>3</v>
      </c>
      <c r="P274" s="34" t="s">
        <v>1102</v>
      </c>
      <c r="Q274" s="32" t="s">
        <v>992</v>
      </c>
      <c r="R274" s="110" t="s">
        <v>160</v>
      </c>
      <c r="S274" s="116"/>
    </row>
    <row r="275" s="80" customFormat="1" ht="72" customHeight="1" spans="1:19">
      <c r="A275" s="98" t="s">
        <v>59</v>
      </c>
      <c r="B275" s="98" t="s">
        <v>156</v>
      </c>
      <c r="C275" s="98" t="s">
        <v>64</v>
      </c>
      <c r="D275" s="108"/>
      <c r="E275" s="32" t="s">
        <v>1103</v>
      </c>
      <c r="F275" s="34" t="s">
        <v>1104</v>
      </c>
      <c r="G275" s="146" t="s">
        <v>201</v>
      </c>
      <c r="H275" s="146" t="s">
        <v>438</v>
      </c>
      <c r="I275" s="32">
        <v>14.5</v>
      </c>
      <c r="J275" s="32">
        <v>14.5</v>
      </c>
      <c r="K275" s="146"/>
      <c r="L275" s="146"/>
      <c r="M275" s="146" t="s">
        <v>140</v>
      </c>
      <c r="N275" s="172">
        <v>6</v>
      </c>
      <c r="O275" s="172">
        <v>1</v>
      </c>
      <c r="P275" s="34" t="s">
        <v>1105</v>
      </c>
      <c r="Q275" s="32" t="s">
        <v>992</v>
      </c>
      <c r="R275" s="110" t="s">
        <v>160</v>
      </c>
      <c r="S275" s="116"/>
    </row>
    <row r="276" s="80" customFormat="1" ht="72" customHeight="1" spans="1:19">
      <c r="A276" s="98" t="s">
        <v>59</v>
      </c>
      <c r="B276" s="98" t="s">
        <v>156</v>
      </c>
      <c r="C276" s="98" t="s">
        <v>64</v>
      </c>
      <c r="D276" s="19"/>
      <c r="E276" s="32" t="s">
        <v>1106</v>
      </c>
      <c r="F276" s="34" t="s">
        <v>1107</v>
      </c>
      <c r="G276" s="32" t="s">
        <v>220</v>
      </c>
      <c r="H276" s="49" t="s">
        <v>1108</v>
      </c>
      <c r="I276" s="32">
        <v>9.4</v>
      </c>
      <c r="J276" s="32"/>
      <c r="K276" s="32">
        <v>9.4</v>
      </c>
      <c r="L276" s="173"/>
      <c r="M276" s="174" t="s">
        <v>140</v>
      </c>
      <c r="N276" s="19">
        <v>9</v>
      </c>
      <c r="O276" s="19"/>
      <c r="P276" s="34" t="s">
        <v>1109</v>
      </c>
      <c r="Q276" s="32" t="s">
        <v>992</v>
      </c>
      <c r="R276" s="110" t="s">
        <v>160</v>
      </c>
      <c r="S276" s="116"/>
    </row>
    <row r="277" s="80" customFormat="1" ht="63" customHeight="1" spans="1:19">
      <c r="A277" s="98" t="s">
        <v>59</v>
      </c>
      <c r="B277" s="98" t="s">
        <v>156</v>
      </c>
      <c r="C277" s="98" t="s">
        <v>64</v>
      </c>
      <c r="D277" s="153"/>
      <c r="E277" s="32" t="s">
        <v>1110</v>
      </c>
      <c r="F277" s="34" t="s">
        <v>1111</v>
      </c>
      <c r="G277" s="32" t="s">
        <v>187</v>
      </c>
      <c r="H277" s="49" t="s">
        <v>1112</v>
      </c>
      <c r="I277" s="32">
        <v>24.6</v>
      </c>
      <c r="J277" s="32"/>
      <c r="K277" s="32">
        <v>24.6</v>
      </c>
      <c r="L277" s="153"/>
      <c r="M277" s="174" t="s">
        <v>140</v>
      </c>
      <c r="N277" s="175">
        <v>34</v>
      </c>
      <c r="O277" s="175"/>
      <c r="P277" s="34" t="s">
        <v>1113</v>
      </c>
      <c r="Q277" s="32" t="s">
        <v>992</v>
      </c>
      <c r="R277" s="110" t="s">
        <v>160</v>
      </c>
      <c r="S277" s="116"/>
    </row>
    <row r="278" s="80" customFormat="1" ht="63" customHeight="1" spans="1:19">
      <c r="A278" s="98" t="s">
        <v>59</v>
      </c>
      <c r="B278" s="98" t="s">
        <v>156</v>
      </c>
      <c r="C278" s="98" t="s">
        <v>64</v>
      </c>
      <c r="D278" s="32"/>
      <c r="E278" s="32" t="s">
        <v>1015</v>
      </c>
      <c r="F278" s="34" t="s">
        <v>1114</v>
      </c>
      <c r="G278" s="32" t="s">
        <v>394</v>
      </c>
      <c r="H278" s="49" t="s">
        <v>1115</v>
      </c>
      <c r="I278" s="32">
        <v>9.6</v>
      </c>
      <c r="J278" s="32"/>
      <c r="K278" s="32">
        <v>9.6</v>
      </c>
      <c r="L278" s="153"/>
      <c r="M278" s="174" t="s">
        <v>140</v>
      </c>
      <c r="N278" s="175">
        <v>8</v>
      </c>
      <c r="O278" s="175"/>
      <c r="P278" s="34" t="s">
        <v>1116</v>
      </c>
      <c r="Q278" s="32" t="s">
        <v>992</v>
      </c>
      <c r="R278" s="110" t="s">
        <v>160</v>
      </c>
      <c r="S278" s="116"/>
    </row>
    <row r="279" s="80" customFormat="1" ht="88" customHeight="1" spans="1:19">
      <c r="A279" s="98" t="s">
        <v>59</v>
      </c>
      <c r="B279" s="98" t="s">
        <v>156</v>
      </c>
      <c r="C279" s="98" t="s">
        <v>64</v>
      </c>
      <c r="D279" s="154"/>
      <c r="E279" s="32" t="s">
        <v>1117</v>
      </c>
      <c r="F279" s="34" t="s">
        <v>1118</v>
      </c>
      <c r="G279" s="32" t="s">
        <v>163</v>
      </c>
      <c r="H279" s="49" t="s">
        <v>1119</v>
      </c>
      <c r="I279" s="32">
        <v>8.4</v>
      </c>
      <c r="J279" s="32"/>
      <c r="K279" s="32">
        <v>8.4</v>
      </c>
      <c r="L279" s="154"/>
      <c r="M279" s="174" t="s">
        <v>140</v>
      </c>
      <c r="N279" s="175">
        <v>7</v>
      </c>
      <c r="O279" s="175"/>
      <c r="P279" s="34" t="s">
        <v>1120</v>
      </c>
      <c r="Q279" s="32" t="s">
        <v>992</v>
      </c>
      <c r="R279" s="110" t="s">
        <v>160</v>
      </c>
      <c r="S279" s="116"/>
    </row>
    <row r="280" s="80" customFormat="1" ht="63" customHeight="1" spans="1:19">
      <c r="A280" s="98" t="s">
        <v>59</v>
      </c>
      <c r="B280" s="98" t="s">
        <v>156</v>
      </c>
      <c r="C280" s="98" t="s">
        <v>64</v>
      </c>
      <c r="D280" s="32"/>
      <c r="E280" s="32" t="s">
        <v>1074</v>
      </c>
      <c r="F280" s="34" t="s">
        <v>1121</v>
      </c>
      <c r="G280" s="32" t="s">
        <v>211</v>
      </c>
      <c r="H280" s="49" t="s">
        <v>216</v>
      </c>
      <c r="I280" s="32">
        <v>1</v>
      </c>
      <c r="J280" s="32"/>
      <c r="K280" s="32">
        <v>1</v>
      </c>
      <c r="L280" s="153"/>
      <c r="M280" s="174" t="s">
        <v>140</v>
      </c>
      <c r="N280" s="175">
        <v>2</v>
      </c>
      <c r="O280" s="175"/>
      <c r="P280" s="34" t="s">
        <v>1122</v>
      </c>
      <c r="Q280" s="32" t="s">
        <v>992</v>
      </c>
      <c r="R280" s="110" t="s">
        <v>160</v>
      </c>
      <c r="S280" s="116"/>
    </row>
    <row r="281" s="80" customFormat="1" ht="81" customHeight="1" spans="1:19">
      <c r="A281" s="98" t="s">
        <v>59</v>
      </c>
      <c r="B281" s="98" t="s">
        <v>156</v>
      </c>
      <c r="C281" s="98" t="s">
        <v>64</v>
      </c>
      <c r="D281" s="32"/>
      <c r="E281" s="32" t="s">
        <v>1089</v>
      </c>
      <c r="F281" s="155" t="s">
        <v>1123</v>
      </c>
      <c r="G281" s="32" t="s">
        <v>196</v>
      </c>
      <c r="H281" s="49" t="s">
        <v>450</v>
      </c>
      <c r="I281" s="47">
        <v>6</v>
      </c>
      <c r="J281" s="32"/>
      <c r="K281" s="47">
        <v>6</v>
      </c>
      <c r="L281" s="154"/>
      <c r="M281" s="174" t="s">
        <v>140</v>
      </c>
      <c r="N281" s="175">
        <v>3</v>
      </c>
      <c r="O281" s="175"/>
      <c r="P281" s="34" t="s">
        <v>1124</v>
      </c>
      <c r="Q281" s="32" t="s">
        <v>992</v>
      </c>
      <c r="R281" s="110" t="s">
        <v>160</v>
      </c>
      <c r="S281" s="116"/>
    </row>
    <row r="282" s="80" customFormat="1" ht="63" customHeight="1" spans="1:19">
      <c r="A282" s="98" t="s">
        <v>59</v>
      </c>
      <c r="B282" s="98" t="s">
        <v>156</v>
      </c>
      <c r="C282" s="98" t="s">
        <v>64</v>
      </c>
      <c r="D282" s="154"/>
      <c r="E282" s="32" t="s">
        <v>1125</v>
      </c>
      <c r="F282" s="34" t="s">
        <v>1126</v>
      </c>
      <c r="G282" s="32" t="s">
        <v>377</v>
      </c>
      <c r="H282" s="49" t="s">
        <v>1127</v>
      </c>
      <c r="I282" s="32">
        <v>3</v>
      </c>
      <c r="J282" s="32"/>
      <c r="K282" s="32">
        <v>3</v>
      </c>
      <c r="L282" s="154"/>
      <c r="M282" s="174" t="s">
        <v>140</v>
      </c>
      <c r="N282" s="175">
        <v>57</v>
      </c>
      <c r="O282" s="175"/>
      <c r="P282" s="34" t="s">
        <v>1128</v>
      </c>
      <c r="Q282" s="32" t="s">
        <v>992</v>
      </c>
      <c r="R282" s="110" t="s">
        <v>160</v>
      </c>
      <c r="S282" s="116"/>
    </row>
    <row r="283" s="80" customFormat="1" ht="63" customHeight="1" spans="1:19">
      <c r="A283" s="98" t="s">
        <v>59</v>
      </c>
      <c r="B283" s="98" t="s">
        <v>156</v>
      </c>
      <c r="C283" s="98" t="s">
        <v>64</v>
      </c>
      <c r="D283" s="32"/>
      <c r="E283" s="32" t="s">
        <v>1070</v>
      </c>
      <c r="F283" s="34" t="s">
        <v>1129</v>
      </c>
      <c r="G283" s="32" t="s">
        <v>178</v>
      </c>
      <c r="H283" s="49" t="s">
        <v>1130</v>
      </c>
      <c r="I283" s="32">
        <v>10.4</v>
      </c>
      <c r="J283" s="32"/>
      <c r="K283" s="32">
        <v>10.4</v>
      </c>
      <c r="L283" s="154"/>
      <c r="M283" s="174" t="s">
        <v>140</v>
      </c>
      <c r="N283" s="175">
        <v>9</v>
      </c>
      <c r="O283" s="175"/>
      <c r="P283" s="34" t="s">
        <v>1131</v>
      </c>
      <c r="Q283" s="32" t="s">
        <v>992</v>
      </c>
      <c r="R283" s="110" t="s">
        <v>160</v>
      </c>
      <c r="S283" s="116"/>
    </row>
    <row r="284" s="80" customFormat="1" ht="63" customHeight="1" spans="1:19">
      <c r="A284" s="98" t="s">
        <v>59</v>
      </c>
      <c r="B284" s="98" t="s">
        <v>156</v>
      </c>
      <c r="C284" s="98" t="s">
        <v>64</v>
      </c>
      <c r="D284" s="32"/>
      <c r="E284" s="32" t="s">
        <v>1058</v>
      </c>
      <c r="F284" s="34" t="s">
        <v>1132</v>
      </c>
      <c r="G284" s="32" t="s">
        <v>258</v>
      </c>
      <c r="H284" s="49" t="s">
        <v>1133</v>
      </c>
      <c r="I284" s="32">
        <v>12</v>
      </c>
      <c r="J284" s="32"/>
      <c r="K284" s="32">
        <v>12</v>
      </c>
      <c r="L284" s="154"/>
      <c r="M284" s="174" t="s">
        <v>140</v>
      </c>
      <c r="N284" s="175">
        <v>11</v>
      </c>
      <c r="O284" s="175"/>
      <c r="P284" s="34" t="s">
        <v>1134</v>
      </c>
      <c r="Q284" s="32" t="s">
        <v>992</v>
      </c>
      <c r="R284" s="110" t="s">
        <v>160</v>
      </c>
      <c r="S284" s="116"/>
    </row>
    <row r="285" s="80" customFormat="1" ht="63" customHeight="1" spans="1:19">
      <c r="A285" s="98" t="s">
        <v>59</v>
      </c>
      <c r="B285" s="98" t="s">
        <v>156</v>
      </c>
      <c r="C285" s="98" t="s">
        <v>64</v>
      </c>
      <c r="D285" s="154"/>
      <c r="E285" s="32" t="s">
        <v>1135</v>
      </c>
      <c r="F285" s="79" t="s">
        <v>1136</v>
      </c>
      <c r="G285" s="49" t="s">
        <v>139</v>
      </c>
      <c r="H285" s="49" t="s">
        <v>139</v>
      </c>
      <c r="I285" s="32">
        <v>15.6</v>
      </c>
      <c r="J285" s="32"/>
      <c r="K285" s="32">
        <v>15.6</v>
      </c>
      <c r="L285" s="154"/>
      <c r="M285" s="174" t="s">
        <v>140</v>
      </c>
      <c r="N285" s="175">
        <v>467</v>
      </c>
      <c r="O285" s="175">
        <v>25</v>
      </c>
      <c r="P285" s="34" t="s">
        <v>1137</v>
      </c>
      <c r="Q285" s="32" t="s">
        <v>992</v>
      </c>
      <c r="R285" s="110" t="s">
        <v>160</v>
      </c>
      <c r="S285" s="116"/>
    </row>
    <row r="286" s="80" customFormat="1" ht="63" customHeight="1" spans="1:19">
      <c r="A286" s="98" t="s">
        <v>59</v>
      </c>
      <c r="B286" s="98" t="s">
        <v>156</v>
      </c>
      <c r="C286" s="98" t="s">
        <v>64</v>
      </c>
      <c r="D286" s="126"/>
      <c r="E286" s="32" t="s">
        <v>1138</v>
      </c>
      <c r="F286" s="66" t="s">
        <v>1139</v>
      </c>
      <c r="G286" s="32" t="s">
        <v>524</v>
      </c>
      <c r="H286" s="49" t="s">
        <v>765</v>
      </c>
      <c r="I286" s="49">
        <v>19.6</v>
      </c>
      <c r="J286" s="49"/>
      <c r="K286" s="49">
        <v>19.6</v>
      </c>
      <c r="L286" s="145"/>
      <c r="M286" s="146" t="s">
        <v>140</v>
      </c>
      <c r="N286" s="126">
        <v>15</v>
      </c>
      <c r="O286" s="126">
        <v>2</v>
      </c>
      <c r="P286" s="34" t="s">
        <v>1140</v>
      </c>
      <c r="Q286" s="32" t="s">
        <v>992</v>
      </c>
      <c r="R286" s="110" t="s">
        <v>160</v>
      </c>
      <c r="S286" s="116"/>
    </row>
    <row r="287" s="80" customFormat="1" ht="89" customHeight="1" spans="1:19">
      <c r="A287" s="98" t="s">
        <v>59</v>
      </c>
      <c r="B287" s="98" t="s">
        <v>156</v>
      </c>
      <c r="C287" s="98" t="s">
        <v>64</v>
      </c>
      <c r="D287" s="127"/>
      <c r="E287" s="32" t="s">
        <v>1141</v>
      </c>
      <c r="F287" s="66" t="s">
        <v>1142</v>
      </c>
      <c r="G287" s="32" t="s">
        <v>524</v>
      </c>
      <c r="H287" s="49" t="s">
        <v>1143</v>
      </c>
      <c r="I287" s="49">
        <v>10.85</v>
      </c>
      <c r="J287" s="49"/>
      <c r="K287" s="49">
        <v>10.85</v>
      </c>
      <c r="L287" s="127"/>
      <c r="M287" s="146" t="s">
        <v>140</v>
      </c>
      <c r="N287" s="32">
        <v>23</v>
      </c>
      <c r="O287" s="32">
        <v>3</v>
      </c>
      <c r="P287" s="34" t="s">
        <v>1144</v>
      </c>
      <c r="Q287" s="32" t="s">
        <v>992</v>
      </c>
      <c r="R287" s="110" t="s">
        <v>160</v>
      </c>
      <c r="S287" s="116"/>
    </row>
    <row r="288" s="80" customFormat="1" ht="123" customHeight="1" spans="1:19">
      <c r="A288" s="98" t="s">
        <v>59</v>
      </c>
      <c r="B288" s="98" t="s">
        <v>156</v>
      </c>
      <c r="C288" s="98" t="s">
        <v>64</v>
      </c>
      <c r="D288" s="127"/>
      <c r="E288" s="32" t="s">
        <v>1145</v>
      </c>
      <c r="F288" s="34" t="s">
        <v>1146</v>
      </c>
      <c r="G288" s="32" t="s">
        <v>524</v>
      </c>
      <c r="H288" s="49" t="s">
        <v>525</v>
      </c>
      <c r="I288" s="49">
        <v>26.9</v>
      </c>
      <c r="J288" s="49"/>
      <c r="K288" s="49">
        <v>26.9</v>
      </c>
      <c r="L288" s="127"/>
      <c r="M288" s="146" t="s">
        <v>140</v>
      </c>
      <c r="N288" s="32">
        <v>39</v>
      </c>
      <c r="O288" s="32">
        <v>3</v>
      </c>
      <c r="P288" s="34" t="s">
        <v>1147</v>
      </c>
      <c r="Q288" s="32" t="s">
        <v>992</v>
      </c>
      <c r="R288" s="110" t="s">
        <v>160</v>
      </c>
      <c r="S288" s="116"/>
    </row>
    <row r="289" s="80" customFormat="1" ht="154" customHeight="1" spans="1:19">
      <c r="A289" s="98" t="s">
        <v>59</v>
      </c>
      <c r="B289" s="98" t="s">
        <v>156</v>
      </c>
      <c r="C289" s="98" t="s">
        <v>64</v>
      </c>
      <c r="D289" s="32"/>
      <c r="E289" s="32" t="s">
        <v>1148</v>
      </c>
      <c r="F289" s="34" t="s">
        <v>1149</v>
      </c>
      <c r="G289" s="32" t="s">
        <v>524</v>
      </c>
      <c r="H289" s="49" t="s">
        <v>612</v>
      </c>
      <c r="I289" s="49">
        <v>19.85</v>
      </c>
      <c r="J289" s="49"/>
      <c r="K289" s="49">
        <v>19.85</v>
      </c>
      <c r="L289" s="32"/>
      <c r="M289" s="146" t="s">
        <v>140</v>
      </c>
      <c r="N289" s="32">
        <v>53</v>
      </c>
      <c r="O289" s="32">
        <v>9</v>
      </c>
      <c r="P289" s="34" t="s">
        <v>1150</v>
      </c>
      <c r="Q289" s="32" t="s">
        <v>992</v>
      </c>
      <c r="R289" s="110" t="s">
        <v>160</v>
      </c>
      <c r="S289" s="116"/>
    </row>
    <row r="290" s="80" customFormat="1" ht="63" customHeight="1" spans="1:19">
      <c r="A290" s="98" t="s">
        <v>59</v>
      </c>
      <c r="B290" s="98" t="s">
        <v>156</v>
      </c>
      <c r="C290" s="98" t="s">
        <v>64</v>
      </c>
      <c r="D290" s="127"/>
      <c r="E290" s="32" t="s">
        <v>1151</v>
      </c>
      <c r="F290" s="34" t="s">
        <v>1152</v>
      </c>
      <c r="G290" s="32" t="s">
        <v>524</v>
      </c>
      <c r="H290" s="49" t="s">
        <v>1153</v>
      </c>
      <c r="I290" s="49">
        <v>12</v>
      </c>
      <c r="J290" s="49"/>
      <c r="K290" s="49">
        <v>12</v>
      </c>
      <c r="L290" s="127"/>
      <c r="M290" s="146" t="s">
        <v>140</v>
      </c>
      <c r="N290" s="32">
        <v>10</v>
      </c>
      <c r="O290" s="32">
        <v>6</v>
      </c>
      <c r="P290" s="34" t="s">
        <v>1154</v>
      </c>
      <c r="Q290" s="32" t="s">
        <v>992</v>
      </c>
      <c r="R290" s="110" t="s">
        <v>160</v>
      </c>
      <c r="S290" s="116"/>
    </row>
    <row r="291" s="80" customFormat="1" ht="63" customHeight="1" spans="1:19">
      <c r="A291" s="98" t="s">
        <v>59</v>
      </c>
      <c r="B291" s="98" t="s">
        <v>156</v>
      </c>
      <c r="C291" s="98" t="s">
        <v>64</v>
      </c>
      <c r="D291" s="32"/>
      <c r="E291" s="32" t="s">
        <v>1155</v>
      </c>
      <c r="F291" s="34" t="s">
        <v>1156</v>
      </c>
      <c r="G291" s="32" t="s">
        <v>599</v>
      </c>
      <c r="H291" s="49" t="s">
        <v>1157</v>
      </c>
      <c r="I291" s="49">
        <v>8.1</v>
      </c>
      <c r="J291" s="49"/>
      <c r="K291" s="49">
        <v>8.1</v>
      </c>
      <c r="L291" s="32"/>
      <c r="M291" s="146" t="s">
        <v>140</v>
      </c>
      <c r="N291" s="32">
        <v>16</v>
      </c>
      <c r="O291" s="32">
        <v>3</v>
      </c>
      <c r="P291" s="34" t="s">
        <v>1158</v>
      </c>
      <c r="Q291" s="32" t="s">
        <v>992</v>
      </c>
      <c r="R291" s="110" t="s">
        <v>160</v>
      </c>
      <c r="S291" s="116"/>
    </row>
    <row r="292" s="80" customFormat="1" ht="63" customHeight="1" spans="1:19">
      <c r="A292" s="98" t="s">
        <v>59</v>
      </c>
      <c r="B292" s="98" t="s">
        <v>156</v>
      </c>
      <c r="C292" s="98" t="s">
        <v>64</v>
      </c>
      <c r="D292" s="32"/>
      <c r="E292" s="32" t="s">
        <v>1159</v>
      </c>
      <c r="F292" s="34" t="s">
        <v>1160</v>
      </c>
      <c r="G292" s="32" t="s">
        <v>367</v>
      </c>
      <c r="H292" s="49" t="s">
        <v>1161</v>
      </c>
      <c r="I292" s="49">
        <v>9.6</v>
      </c>
      <c r="J292" s="49"/>
      <c r="K292" s="49">
        <v>9.6</v>
      </c>
      <c r="L292" s="32"/>
      <c r="M292" s="146" t="s">
        <v>140</v>
      </c>
      <c r="N292" s="32">
        <v>8</v>
      </c>
      <c r="O292" s="32">
        <v>1</v>
      </c>
      <c r="P292" s="34" t="s">
        <v>1162</v>
      </c>
      <c r="Q292" s="32" t="s">
        <v>992</v>
      </c>
      <c r="R292" s="110" t="s">
        <v>160</v>
      </c>
      <c r="S292" s="116"/>
    </row>
    <row r="293" s="80" customFormat="1" ht="63" customHeight="1" spans="1:19">
      <c r="A293" s="98" t="s">
        <v>59</v>
      </c>
      <c r="B293" s="98" t="s">
        <v>156</v>
      </c>
      <c r="C293" s="98" t="s">
        <v>64</v>
      </c>
      <c r="D293" s="32"/>
      <c r="E293" s="32" t="s">
        <v>1163</v>
      </c>
      <c r="F293" s="66" t="s">
        <v>1164</v>
      </c>
      <c r="G293" s="32" t="s">
        <v>358</v>
      </c>
      <c r="H293" s="49" t="s">
        <v>1165</v>
      </c>
      <c r="I293" s="49">
        <v>5.3</v>
      </c>
      <c r="J293" s="49"/>
      <c r="K293" s="49">
        <v>5.3</v>
      </c>
      <c r="L293" s="32"/>
      <c r="M293" s="146" t="s">
        <v>140</v>
      </c>
      <c r="N293" s="32">
        <v>5</v>
      </c>
      <c r="O293" s="32">
        <v>1</v>
      </c>
      <c r="P293" s="34" t="s">
        <v>1166</v>
      </c>
      <c r="Q293" s="32" t="s">
        <v>992</v>
      </c>
      <c r="R293" s="110" t="s">
        <v>160</v>
      </c>
      <c r="S293" s="116"/>
    </row>
    <row r="294" s="80" customFormat="1" ht="78" customHeight="1" spans="1:19">
      <c r="A294" s="98" t="s">
        <v>59</v>
      </c>
      <c r="B294" s="98" t="s">
        <v>156</v>
      </c>
      <c r="C294" s="98" t="s">
        <v>64</v>
      </c>
      <c r="D294" s="32"/>
      <c r="E294" s="32" t="s">
        <v>1167</v>
      </c>
      <c r="F294" s="66" t="s">
        <v>1168</v>
      </c>
      <c r="G294" s="32" t="s">
        <v>206</v>
      </c>
      <c r="H294" s="49" t="s">
        <v>1169</v>
      </c>
      <c r="I294" s="49">
        <v>42.8</v>
      </c>
      <c r="J294" s="49"/>
      <c r="K294" s="49">
        <v>42.8</v>
      </c>
      <c r="L294" s="32"/>
      <c r="M294" s="146" t="s">
        <v>140</v>
      </c>
      <c r="N294" s="32">
        <v>35</v>
      </c>
      <c r="O294" s="32">
        <v>7</v>
      </c>
      <c r="P294" s="34" t="s">
        <v>1170</v>
      </c>
      <c r="Q294" s="32" t="s">
        <v>992</v>
      </c>
      <c r="R294" s="110" t="s">
        <v>160</v>
      </c>
      <c r="S294" s="116"/>
    </row>
    <row r="295" s="80" customFormat="1" ht="63" customHeight="1" spans="1:19">
      <c r="A295" s="98" t="s">
        <v>14</v>
      </c>
      <c r="B295" s="98" t="s">
        <v>29</v>
      </c>
      <c r="C295" s="33" t="s">
        <v>30</v>
      </c>
      <c r="D295" s="33"/>
      <c r="E295" s="42" t="s">
        <v>1171</v>
      </c>
      <c r="F295" s="41" t="s">
        <v>1172</v>
      </c>
      <c r="G295" s="31" t="s">
        <v>377</v>
      </c>
      <c r="H295" s="32" t="s">
        <v>493</v>
      </c>
      <c r="I295" s="42">
        <v>385</v>
      </c>
      <c r="J295" s="42">
        <v>385</v>
      </c>
      <c r="K295" s="31"/>
      <c r="L295" s="32"/>
      <c r="M295" s="131" t="s">
        <v>140</v>
      </c>
      <c r="N295" s="32">
        <v>570</v>
      </c>
      <c r="O295" s="32">
        <v>132</v>
      </c>
      <c r="P295" s="140" t="s">
        <v>1173</v>
      </c>
      <c r="Q295" s="77" t="s">
        <v>572</v>
      </c>
      <c r="R295" s="77" t="s">
        <v>572</v>
      </c>
      <c r="S295" s="116"/>
    </row>
    <row r="296" s="80" customFormat="1" ht="63" customHeight="1" spans="1:19">
      <c r="A296" s="98" t="s">
        <v>14</v>
      </c>
      <c r="B296" s="40" t="s">
        <v>16</v>
      </c>
      <c r="C296" s="96" t="s">
        <v>22</v>
      </c>
      <c r="D296" s="33"/>
      <c r="E296" s="42" t="s">
        <v>1174</v>
      </c>
      <c r="F296" s="41" t="s">
        <v>1175</v>
      </c>
      <c r="G296" s="31" t="s">
        <v>253</v>
      </c>
      <c r="H296" s="32" t="s">
        <v>254</v>
      </c>
      <c r="I296" s="42">
        <v>330</v>
      </c>
      <c r="J296" s="42"/>
      <c r="K296" s="31"/>
      <c r="L296" s="42">
        <v>330</v>
      </c>
      <c r="M296" s="131" t="s">
        <v>140</v>
      </c>
      <c r="N296" s="32">
        <v>284</v>
      </c>
      <c r="O296" s="32">
        <v>36</v>
      </c>
      <c r="P296" s="132" t="s">
        <v>1176</v>
      </c>
      <c r="Q296" s="77" t="s">
        <v>572</v>
      </c>
      <c r="R296" s="77" t="s">
        <v>572</v>
      </c>
      <c r="S296" s="116"/>
    </row>
    <row r="297" s="80" customFormat="1" ht="63" customHeight="1" spans="1:19">
      <c r="A297" s="98" t="s">
        <v>14</v>
      </c>
      <c r="B297" s="98" t="s">
        <v>29</v>
      </c>
      <c r="C297" s="33" t="s">
        <v>30</v>
      </c>
      <c r="D297" s="33"/>
      <c r="E297" s="42" t="s">
        <v>1177</v>
      </c>
      <c r="F297" s="41" t="s">
        <v>1178</v>
      </c>
      <c r="G297" s="31" t="s">
        <v>201</v>
      </c>
      <c r="H297" s="32" t="s">
        <v>285</v>
      </c>
      <c r="I297" s="139">
        <v>304</v>
      </c>
      <c r="J297" s="139">
        <v>304</v>
      </c>
      <c r="K297" s="31"/>
      <c r="L297" s="32"/>
      <c r="M297" s="131" t="s">
        <v>140</v>
      </c>
      <c r="N297" s="32">
        <v>350</v>
      </c>
      <c r="O297" s="32">
        <v>41</v>
      </c>
      <c r="P297" s="34" t="s">
        <v>1179</v>
      </c>
      <c r="Q297" s="77" t="s">
        <v>572</v>
      </c>
      <c r="R297" s="77" t="s">
        <v>572</v>
      </c>
      <c r="S297" s="116"/>
    </row>
    <row r="298" s="80" customFormat="1" ht="50" customHeight="1" spans="1:19">
      <c r="A298" s="40" t="s">
        <v>43</v>
      </c>
      <c r="B298" s="32" t="s">
        <v>51</v>
      </c>
      <c r="C298" s="40" t="s">
        <v>52</v>
      </c>
      <c r="D298" s="33"/>
      <c r="E298" s="32" t="s">
        <v>1180</v>
      </c>
      <c r="F298" s="43" t="s">
        <v>1181</v>
      </c>
      <c r="G298" s="31" t="s">
        <v>139</v>
      </c>
      <c r="H298" s="31" t="s">
        <v>139</v>
      </c>
      <c r="I298" s="32">
        <v>35</v>
      </c>
      <c r="J298" s="32">
        <v>35</v>
      </c>
      <c r="K298" s="31"/>
      <c r="L298" s="32"/>
      <c r="M298" s="131" t="s">
        <v>140</v>
      </c>
      <c r="N298" s="32">
        <v>284</v>
      </c>
      <c r="O298" s="32">
        <v>284</v>
      </c>
      <c r="P298" s="43" t="s">
        <v>1182</v>
      </c>
      <c r="Q298" s="77" t="s">
        <v>572</v>
      </c>
      <c r="R298" s="77" t="s">
        <v>572</v>
      </c>
      <c r="S298" s="107"/>
    </row>
    <row r="299" s="80" customFormat="1" ht="53" customHeight="1" spans="1:19">
      <c r="A299" s="77" t="s">
        <v>14</v>
      </c>
      <c r="B299" s="32" t="s">
        <v>24</v>
      </c>
      <c r="C299" s="31" t="s">
        <v>25</v>
      </c>
      <c r="D299" s="33"/>
      <c r="E299" s="55" t="s">
        <v>1183</v>
      </c>
      <c r="F299" s="101" t="s">
        <v>1184</v>
      </c>
      <c r="G299" s="102" t="s">
        <v>258</v>
      </c>
      <c r="H299" s="103" t="s">
        <v>604</v>
      </c>
      <c r="I299" s="133">
        <v>35</v>
      </c>
      <c r="J299" s="102"/>
      <c r="K299" s="102">
        <v>35</v>
      </c>
      <c r="L299" s="102"/>
      <c r="M299" s="40" t="s">
        <v>140</v>
      </c>
      <c r="N299" s="68">
        <v>378</v>
      </c>
      <c r="O299" s="68">
        <v>70</v>
      </c>
      <c r="P299" s="34" t="s">
        <v>1185</v>
      </c>
      <c r="Q299" s="102" t="s">
        <v>258</v>
      </c>
      <c r="R299" s="32" t="s">
        <v>175</v>
      </c>
      <c r="S299" s="77"/>
    </row>
    <row r="300" s="80" customFormat="1" ht="63" customHeight="1" spans="1:19">
      <c r="A300" s="103" t="s">
        <v>59</v>
      </c>
      <c r="B300" s="32" t="s">
        <v>69</v>
      </c>
      <c r="C300" s="33" t="s">
        <v>73</v>
      </c>
      <c r="D300" s="33"/>
      <c r="E300" s="42" t="s">
        <v>1186</v>
      </c>
      <c r="F300" s="43" t="s">
        <v>1187</v>
      </c>
      <c r="G300" s="102" t="s">
        <v>258</v>
      </c>
      <c r="H300" s="103" t="s">
        <v>604</v>
      </c>
      <c r="I300" s="134">
        <v>160</v>
      </c>
      <c r="J300" s="42"/>
      <c r="K300" s="134"/>
      <c r="L300" s="42">
        <v>160</v>
      </c>
      <c r="M300" s="40" t="s">
        <v>140</v>
      </c>
      <c r="N300" s="68">
        <v>378</v>
      </c>
      <c r="O300" s="68">
        <v>70</v>
      </c>
      <c r="P300" s="44" t="s">
        <v>1188</v>
      </c>
      <c r="Q300" s="102" t="s">
        <v>258</v>
      </c>
      <c r="R300" s="32" t="s">
        <v>572</v>
      </c>
      <c r="S300" s="116"/>
    </row>
    <row r="301" s="80" customFormat="1" ht="48" spans="1:19">
      <c r="A301" s="32" t="s">
        <v>59</v>
      </c>
      <c r="B301" s="32" t="s">
        <v>156</v>
      </c>
      <c r="C301" s="33" t="s">
        <v>513</v>
      </c>
      <c r="D301" s="33"/>
      <c r="E301" s="104" t="s">
        <v>1189</v>
      </c>
      <c r="F301" s="101" t="s">
        <v>1190</v>
      </c>
      <c r="G301" s="103" t="s">
        <v>258</v>
      </c>
      <c r="H301" s="31" t="s">
        <v>604</v>
      </c>
      <c r="I301" s="134">
        <v>70</v>
      </c>
      <c r="J301" s="134"/>
      <c r="K301" s="134">
        <v>70</v>
      </c>
      <c r="L301" s="103"/>
      <c r="M301" s="40" t="s">
        <v>140</v>
      </c>
      <c r="N301" s="134">
        <v>378</v>
      </c>
      <c r="O301" s="134">
        <v>70</v>
      </c>
      <c r="P301" s="135" t="s">
        <v>1191</v>
      </c>
      <c r="Q301" s="102" t="s">
        <v>258</v>
      </c>
      <c r="R301" s="32" t="s">
        <v>572</v>
      </c>
      <c r="S301" s="77"/>
    </row>
    <row r="302" s="80" customFormat="1" ht="48" spans="1:19">
      <c r="A302" s="31" t="s">
        <v>59</v>
      </c>
      <c r="B302" s="32" t="s">
        <v>156</v>
      </c>
      <c r="C302" s="33" t="s">
        <v>63</v>
      </c>
      <c r="D302" s="33"/>
      <c r="E302" s="157" t="s">
        <v>1192</v>
      </c>
      <c r="F302" s="156" t="s">
        <v>1193</v>
      </c>
      <c r="G302" s="221" t="s">
        <v>258</v>
      </c>
      <c r="H302" s="221" t="s">
        <v>604</v>
      </c>
      <c r="I302" s="236">
        <v>56</v>
      </c>
      <c r="J302" s="236"/>
      <c r="K302" s="236">
        <v>56</v>
      </c>
      <c r="L302" s="237"/>
      <c r="M302" s="221" t="s">
        <v>140</v>
      </c>
      <c r="N302" s="221">
        <v>369</v>
      </c>
      <c r="O302" s="222">
        <v>70</v>
      </c>
      <c r="P302" s="34" t="s">
        <v>605</v>
      </c>
      <c r="Q302" s="221" t="s">
        <v>258</v>
      </c>
      <c r="R302" s="33" t="s">
        <v>572</v>
      </c>
      <c r="S302" s="77"/>
    </row>
    <row r="303" s="80" customFormat="1" ht="63" customHeight="1" spans="1:19">
      <c r="A303" s="77" t="s">
        <v>14</v>
      </c>
      <c r="B303" s="32" t="s">
        <v>16</v>
      </c>
      <c r="C303" s="31" t="s">
        <v>18</v>
      </c>
      <c r="D303" s="33"/>
      <c r="E303" s="55" t="s">
        <v>1194</v>
      </c>
      <c r="F303" s="101" t="s">
        <v>1195</v>
      </c>
      <c r="G303" s="102" t="s">
        <v>258</v>
      </c>
      <c r="H303" s="103" t="s">
        <v>604</v>
      </c>
      <c r="I303" s="133">
        <v>30</v>
      </c>
      <c r="J303" s="102"/>
      <c r="K303" s="102">
        <v>30</v>
      </c>
      <c r="L303" s="102"/>
      <c r="M303" s="40" t="s">
        <v>140</v>
      </c>
      <c r="N303" s="68">
        <v>378</v>
      </c>
      <c r="O303" s="68">
        <v>70</v>
      </c>
      <c r="P303" s="34" t="s">
        <v>1196</v>
      </c>
      <c r="Q303" s="102" t="s">
        <v>258</v>
      </c>
      <c r="R303" s="32" t="s">
        <v>175</v>
      </c>
      <c r="S303" s="116"/>
    </row>
    <row r="304" s="80" customFormat="1" ht="63" customHeight="1" spans="1:19">
      <c r="A304" s="31" t="s">
        <v>59</v>
      </c>
      <c r="B304" s="40" t="s">
        <v>156</v>
      </c>
      <c r="C304" s="96" t="s">
        <v>513</v>
      </c>
      <c r="D304" s="33"/>
      <c r="E304" s="40" t="s">
        <v>1197</v>
      </c>
      <c r="F304" s="135" t="s">
        <v>1198</v>
      </c>
      <c r="G304" s="31" t="s">
        <v>258</v>
      </c>
      <c r="H304" s="32" t="s">
        <v>604</v>
      </c>
      <c r="I304" s="32">
        <v>96</v>
      </c>
      <c r="J304" s="32">
        <v>96</v>
      </c>
      <c r="K304" s="31"/>
      <c r="L304" s="32"/>
      <c r="M304" s="131" t="s">
        <v>140</v>
      </c>
      <c r="N304" s="32">
        <v>378</v>
      </c>
      <c r="O304" s="32">
        <v>72</v>
      </c>
      <c r="P304" s="135" t="s">
        <v>1199</v>
      </c>
      <c r="Q304" s="77" t="s">
        <v>258</v>
      </c>
      <c r="R304" s="77" t="s">
        <v>572</v>
      </c>
      <c r="S304" s="116"/>
    </row>
    <row r="305" s="80" customFormat="1" ht="63" customHeight="1" spans="1:19">
      <c r="A305" s="31" t="s">
        <v>59</v>
      </c>
      <c r="B305" s="40" t="s">
        <v>156</v>
      </c>
      <c r="C305" s="96" t="s">
        <v>513</v>
      </c>
      <c r="D305" s="33"/>
      <c r="E305" s="40" t="s">
        <v>1200</v>
      </c>
      <c r="F305" s="135" t="s">
        <v>1201</v>
      </c>
      <c r="G305" s="31" t="s">
        <v>258</v>
      </c>
      <c r="H305" s="32" t="s">
        <v>604</v>
      </c>
      <c r="I305" s="116">
        <v>42</v>
      </c>
      <c r="J305" s="116">
        <v>42</v>
      </c>
      <c r="K305" s="31"/>
      <c r="L305" s="32"/>
      <c r="M305" s="131" t="s">
        <v>140</v>
      </c>
      <c r="N305" s="32">
        <v>378</v>
      </c>
      <c r="O305" s="32">
        <v>72</v>
      </c>
      <c r="P305" s="135" t="s">
        <v>1199</v>
      </c>
      <c r="Q305" s="77" t="s">
        <v>258</v>
      </c>
      <c r="R305" s="77" t="s">
        <v>572</v>
      </c>
      <c r="S305" s="116"/>
    </row>
    <row r="306" s="80" customFormat="1" ht="63" customHeight="1" spans="1:19">
      <c r="A306" s="31" t="s">
        <v>59</v>
      </c>
      <c r="B306" s="40" t="s">
        <v>156</v>
      </c>
      <c r="C306" s="96" t="s">
        <v>63</v>
      </c>
      <c r="D306" s="33"/>
      <c r="E306" s="77" t="s">
        <v>1202</v>
      </c>
      <c r="F306" s="79" t="s">
        <v>1203</v>
      </c>
      <c r="G306" s="31" t="s">
        <v>367</v>
      </c>
      <c r="H306" s="32" t="s">
        <v>819</v>
      </c>
      <c r="I306" s="35">
        <v>15</v>
      </c>
      <c r="J306" s="35">
        <v>15</v>
      </c>
      <c r="K306" s="31"/>
      <c r="L306" s="32"/>
      <c r="M306" s="131" t="s">
        <v>140</v>
      </c>
      <c r="N306" s="32">
        <v>490</v>
      </c>
      <c r="O306" s="32">
        <v>140</v>
      </c>
      <c r="P306" s="34" t="s">
        <v>780</v>
      </c>
      <c r="Q306" s="77" t="s">
        <v>367</v>
      </c>
      <c r="R306" s="77" t="s">
        <v>572</v>
      </c>
      <c r="S306" s="116"/>
    </row>
    <row r="307" s="80" customFormat="1" ht="63" customHeight="1" spans="1:19">
      <c r="A307" s="31" t="s">
        <v>59</v>
      </c>
      <c r="B307" s="40" t="s">
        <v>156</v>
      </c>
      <c r="C307" s="96" t="s">
        <v>63</v>
      </c>
      <c r="D307" s="33"/>
      <c r="E307" s="32" t="s">
        <v>1204</v>
      </c>
      <c r="F307" s="34" t="s">
        <v>1205</v>
      </c>
      <c r="G307" s="31" t="s">
        <v>211</v>
      </c>
      <c r="H307" s="32" t="s">
        <v>434</v>
      </c>
      <c r="I307" s="32">
        <v>96</v>
      </c>
      <c r="J307" s="32">
        <v>96</v>
      </c>
      <c r="K307" s="31"/>
      <c r="L307" s="32"/>
      <c r="M307" s="131" t="s">
        <v>140</v>
      </c>
      <c r="N307" s="32">
        <v>569</v>
      </c>
      <c r="O307" s="32">
        <v>44</v>
      </c>
      <c r="P307" s="34" t="s">
        <v>1206</v>
      </c>
      <c r="Q307" s="32" t="s">
        <v>211</v>
      </c>
      <c r="R307" s="77" t="s">
        <v>572</v>
      </c>
      <c r="S307" s="116"/>
    </row>
    <row r="308" s="80" customFormat="1" ht="63" customHeight="1" spans="1:19">
      <c r="A308" s="31" t="s">
        <v>14</v>
      </c>
      <c r="B308" s="40" t="s">
        <v>24</v>
      </c>
      <c r="C308" s="96" t="s">
        <v>26</v>
      </c>
      <c r="D308" s="33"/>
      <c r="E308" s="40" t="s">
        <v>1207</v>
      </c>
      <c r="F308" s="41" t="s">
        <v>1208</v>
      </c>
      <c r="G308" s="31" t="s">
        <v>394</v>
      </c>
      <c r="H308" s="32" t="s">
        <v>934</v>
      </c>
      <c r="I308" s="42">
        <v>150</v>
      </c>
      <c r="J308" s="42">
        <v>150</v>
      </c>
      <c r="K308" s="31"/>
      <c r="L308" s="32"/>
      <c r="M308" s="131" t="s">
        <v>140</v>
      </c>
      <c r="N308" s="32">
        <v>3068</v>
      </c>
      <c r="O308" s="32">
        <v>694</v>
      </c>
      <c r="P308" s="34" t="s">
        <v>1209</v>
      </c>
      <c r="Q308" s="116" t="s">
        <v>394</v>
      </c>
      <c r="R308" s="116" t="s">
        <v>175</v>
      </c>
      <c r="S308" s="116"/>
    </row>
    <row r="309" s="80" customFormat="1" ht="63" customHeight="1" spans="1:19">
      <c r="A309" s="31" t="s">
        <v>14</v>
      </c>
      <c r="B309" s="40" t="s">
        <v>16</v>
      </c>
      <c r="C309" s="96" t="s">
        <v>19</v>
      </c>
      <c r="D309" s="33"/>
      <c r="E309" s="42" t="s">
        <v>1210</v>
      </c>
      <c r="F309" s="41" t="s">
        <v>1211</v>
      </c>
      <c r="G309" s="31" t="s">
        <v>178</v>
      </c>
      <c r="H309" s="32" t="s">
        <v>463</v>
      </c>
      <c r="I309" s="77">
        <v>76</v>
      </c>
      <c r="J309" s="77">
        <v>76</v>
      </c>
      <c r="K309" s="31"/>
      <c r="L309" s="32"/>
      <c r="M309" s="131" t="s">
        <v>140</v>
      </c>
      <c r="N309" s="32">
        <v>278</v>
      </c>
      <c r="O309" s="32">
        <v>41</v>
      </c>
      <c r="P309" s="43" t="s">
        <v>1212</v>
      </c>
      <c r="Q309" s="116" t="s">
        <v>178</v>
      </c>
      <c r="R309" s="116" t="s">
        <v>142</v>
      </c>
      <c r="S309" s="116"/>
    </row>
    <row r="310" s="80" customFormat="1" ht="63" customHeight="1" spans="1:19">
      <c r="A310" s="31" t="s">
        <v>14</v>
      </c>
      <c r="B310" s="40" t="s">
        <v>16</v>
      </c>
      <c r="C310" s="96" t="s">
        <v>18</v>
      </c>
      <c r="D310" s="33"/>
      <c r="E310" s="42" t="s">
        <v>1213</v>
      </c>
      <c r="F310" s="41" t="s">
        <v>1214</v>
      </c>
      <c r="G310" s="204" t="s">
        <v>303</v>
      </c>
      <c r="H310" s="32" t="s">
        <v>304</v>
      </c>
      <c r="I310" s="116">
        <v>98</v>
      </c>
      <c r="J310" s="116">
        <v>98</v>
      </c>
      <c r="K310" s="31"/>
      <c r="L310" s="32"/>
      <c r="M310" s="131" t="s">
        <v>140</v>
      </c>
      <c r="N310" s="32">
        <v>65</v>
      </c>
      <c r="O310" s="32">
        <v>24</v>
      </c>
      <c r="P310" s="34" t="s">
        <v>1215</v>
      </c>
      <c r="Q310" s="116" t="s">
        <v>599</v>
      </c>
      <c r="R310" s="116" t="s">
        <v>175</v>
      </c>
      <c r="S310" s="116"/>
    </row>
    <row r="311" s="80" customFormat="1" ht="63" customHeight="1" spans="1:19">
      <c r="A311" s="31" t="s">
        <v>14</v>
      </c>
      <c r="B311" s="40" t="s">
        <v>16</v>
      </c>
      <c r="C311" s="96" t="s">
        <v>23</v>
      </c>
      <c r="D311" s="33"/>
      <c r="E311" s="42" t="s">
        <v>1216</v>
      </c>
      <c r="F311" s="41" t="s">
        <v>1217</v>
      </c>
      <c r="G311" s="31" t="s">
        <v>163</v>
      </c>
      <c r="H311" s="32" t="s">
        <v>320</v>
      </c>
      <c r="I311" s="68">
        <v>134</v>
      </c>
      <c r="J311" s="68">
        <v>134</v>
      </c>
      <c r="K311" s="31"/>
      <c r="L311" s="32"/>
      <c r="M311" s="131" t="s">
        <v>140</v>
      </c>
      <c r="N311" s="32">
        <v>721</v>
      </c>
      <c r="O311" s="32">
        <v>94</v>
      </c>
      <c r="P311" s="34" t="s">
        <v>1218</v>
      </c>
      <c r="Q311" s="116" t="s">
        <v>163</v>
      </c>
      <c r="R311" s="77" t="s">
        <v>572</v>
      </c>
      <c r="S311" s="116"/>
    </row>
    <row r="312" s="80" customFormat="1" ht="63" customHeight="1" spans="1:19">
      <c r="A312" s="31" t="s">
        <v>59</v>
      </c>
      <c r="B312" s="40" t="s">
        <v>156</v>
      </c>
      <c r="C312" s="96" t="s">
        <v>63</v>
      </c>
      <c r="D312" s="33"/>
      <c r="E312" s="77" t="s">
        <v>1219</v>
      </c>
      <c r="F312" s="79" t="s">
        <v>1220</v>
      </c>
      <c r="G312" s="31" t="s">
        <v>377</v>
      </c>
      <c r="H312" s="32" t="s">
        <v>493</v>
      </c>
      <c r="I312" s="138">
        <v>796</v>
      </c>
      <c r="J312" s="138"/>
      <c r="K312" s="138">
        <v>796</v>
      </c>
      <c r="L312" s="32"/>
      <c r="M312" s="131" t="s">
        <v>140</v>
      </c>
      <c r="N312" s="32">
        <v>570</v>
      </c>
      <c r="O312" s="32">
        <v>132</v>
      </c>
      <c r="P312" s="136" t="s">
        <v>1221</v>
      </c>
      <c r="Q312" s="116" t="s">
        <v>377</v>
      </c>
      <c r="R312" s="77" t="s">
        <v>572</v>
      </c>
      <c r="S312" s="116"/>
    </row>
    <row r="313" s="80" customFormat="1" ht="63" customHeight="1" spans="1:19">
      <c r="A313" s="31" t="s">
        <v>59</v>
      </c>
      <c r="B313" s="40" t="s">
        <v>156</v>
      </c>
      <c r="C313" s="96" t="s">
        <v>63</v>
      </c>
      <c r="D313" s="33"/>
      <c r="E313" s="77" t="s">
        <v>1222</v>
      </c>
      <c r="F313" s="79" t="s">
        <v>1223</v>
      </c>
      <c r="G313" s="31" t="s">
        <v>377</v>
      </c>
      <c r="H313" s="32" t="s">
        <v>489</v>
      </c>
      <c r="I313" s="116">
        <v>32</v>
      </c>
      <c r="J313" s="116">
        <v>32</v>
      </c>
      <c r="K313" s="31"/>
      <c r="L313" s="32"/>
      <c r="M313" s="131" t="s">
        <v>140</v>
      </c>
      <c r="N313" s="32">
        <v>426</v>
      </c>
      <c r="O313" s="32">
        <v>61</v>
      </c>
      <c r="P313" s="136" t="s">
        <v>1224</v>
      </c>
      <c r="Q313" s="116" t="s">
        <v>377</v>
      </c>
      <c r="R313" s="77" t="s">
        <v>572</v>
      </c>
      <c r="S313" s="116"/>
    </row>
    <row r="314" s="80" customFormat="1" ht="60" customHeight="1" spans="1:19">
      <c r="A314" s="31" t="s">
        <v>59</v>
      </c>
      <c r="B314" s="40" t="s">
        <v>156</v>
      </c>
      <c r="C314" s="96" t="s">
        <v>63</v>
      </c>
      <c r="D314" s="33"/>
      <c r="E314" s="77" t="s">
        <v>1225</v>
      </c>
      <c r="F314" s="79" t="s">
        <v>1226</v>
      </c>
      <c r="G314" s="31" t="s">
        <v>377</v>
      </c>
      <c r="H314" s="32" t="s">
        <v>493</v>
      </c>
      <c r="I314" s="137">
        <v>44</v>
      </c>
      <c r="J314" s="137">
        <v>44</v>
      </c>
      <c r="K314" s="31"/>
      <c r="L314" s="32"/>
      <c r="M314" s="131" t="s">
        <v>140</v>
      </c>
      <c r="N314" s="32">
        <v>570</v>
      </c>
      <c r="O314" s="32">
        <v>132</v>
      </c>
      <c r="P314" s="136" t="s">
        <v>1221</v>
      </c>
      <c r="Q314" s="116" t="s">
        <v>377</v>
      </c>
      <c r="R314" s="77" t="s">
        <v>572</v>
      </c>
      <c r="S314" s="116"/>
    </row>
    <row r="315" s="80" customFormat="1" ht="63" customHeight="1" spans="1:19">
      <c r="A315" s="31" t="s">
        <v>14</v>
      </c>
      <c r="B315" s="40" t="s">
        <v>24</v>
      </c>
      <c r="C315" s="96" t="s">
        <v>28</v>
      </c>
      <c r="D315" s="33"/>
      <c r="E315" s="77" t="s">
        <v>1227</v>
      </c>
      <c r="F315" s="43" t="s">
        <v>1228</v>
      </c>
      <c r="G315" s="31" t="s">
        <v>377</v>
      </c>
      <c r="H315" s="32" t="s">
        <v>493</v>
      </c>
      <c r="I315" s="138">
        <v>310</v>
      </c>
      <c r="J315" s="138"/>
      <c r="K315" s="138">
        <v>310</v>
      </c>
      <c r="L315" s="32"/>
      <c r="M315" s="131" t="s">
        <v>140</v>
      </c>
      <c r="N315" s="32">
        <v>570</v>
      </c>
      <c r="O315" s="32">
        <v>132</v>
      </c>
      <c r="P315" s="136" t="s">
        <v>1229</v>
      </c>
      <c r="Q315" s="116" t="s">
        <v>377</v>
      </c>
      <c r="R315" s="77" t="s">
        <v>572</v>
      </c>
      <c r="S315" s="116"/>
    </row>
    <row r="316" s="80" customFormat="1" ht="63" customHeight="1" spans="1:19">
      <c r="A316" s="98" t="s">
        <v>14</v>
      </c>
      <c r="B316" s="40" t="s">
        <v>16</v>
      </c>
      <c r="C316" s="96" t="s">
        <v>22</v>
      </c>
      <c r="D316" s="33"/>
      <c r="E316" s="77" t="s">
        <v>1230</v>
      </c>
      <c r="F316" s="79" t="s">
        <v>1231</v>
      </c>
      <c r="G316" s="31" t="s">
        <v>253</v>
      </c>
      <c r="H316" s="32" t="s">
        <v>1232</v>
      </c>
      <c r="I316" s="139">
        <v>508</v>
      </c>
      <c r="J316" s="139">
        <v>508</v>
      </c>
      <c r="K316" s="31"/>
      <c r="L316" s="32"/>
      <c r="M316" s="131" t="s">
        <v>140</v>
      </c>
      <c r="N316" s="32">
        <v>284</v>
      </c>
      <c r="O316" s="32">
        <v>36</v>
      </c>
      <c r="P316" s="132" t="s">
        <v>1176</v>
      </c>
      <c r="Q316" s="116" t="s">
        <v>253</v>
      </c>
      <c r="R316" s="116" t="s">
        <v>175</v>
      </c>
      <c r="S316" s="116"/>
    </row>
    <row r="317" s="92" customFormat="1" ht="78" customHeight="1" spans="1:19">
      <c r="A317" s="98" t="s">
        <v>14</v>
      </c>
      <c r="B317" s="40" t="s">
        <v>16</v>
      </c>
      <c r="C317" s="96" t="s">
        <v>22</v>
      </c>
      <c r="D317" s="33"/>
      <c r="E317" s="77" t="s">
        <v>1233</v>
      </c>
      <c r="F317" s="79" t="s">
        <v>1234</v>
      </c>
      <c r="G317" s="31" t="s">
        <v>201</v>
      </c>
      <c r="H317" s="32" t="s">
        <v>1235</v>
      </c>
      <c r="I317" s="77">
        <v>200</v>
      </c>
      <c r="J317" s="77"/>
      <c r="K317" s="31"/>
      <c r="L317" s="77">
        <v>200</v>
      </c>
      <c r="M317" s="131" t="s">
        <v>140</v>
      </c>
      <c r="N317" s="32">
        <v>365</v>
      </c>
      <c r="O317" s="32">
        <v>68</v>
      </c>
      <c r="P317" s="43" t="s">
        <v>1236</v>
      </c>
      <c r="Q317" s="116" t="s">
        <v>201</v>
      </c>
      <c r="R317" s="77" t="s">
        <v>572</v>
      </c>
      <c r="S317" s="166"/>
    </row>
    <row r="318" s="4" customFormat="1" ht="73" customHeight="1" spans="1:19">
      <c r="A318" s="31" t="s">
        <v>14</v>
      </c>
      <c r="B318" s="40" t="s">
        <v>24</v>
      </c>
      <c r="C318" s="96" t="s">
        <v>26</v>
      </c>
      <c r="D318" s="33"/>
      <c r="E318" s="42" t="s">
        <v>1237</v>
      </c>
      <c r="F318" s="41" t="s">
        <v>1238</v>
      </c>
      <c r="G318" s="31" t="s">
        <v>253</v>
      </c>
      <c r="H318" s="32" t="s">
        <v>254</v>
      </c>
      <c r="I318" s="42">
        <v>325</v>
      </c>
      <c r="J318" s="42">
        <v>325</v>
      </c>
      <c r="K318" s="31"/>
      <c r="L318" s="32"/>
      <c r="M318" s="131" t="s">
        <v>140</v>
      </c>
      <c r="N318" s="32">
        <v>275</v>
      </c>
      <c r="O318" s="32">
        <v>29</v>
      </c>
      <c r="P318" s="132" t="s">
        <v>1239</v>
      </c>
      <c r="Q318" s="31" t="s">
        <v>253</v>
      </c>
      <c r="R318" s="116" t="s">
        <v>175</v>
      </c>
      <c r="S318" s="146"/>
    </row>
    <row r="319" s="3" customFormat="1" ht="66" customHeight="1" spans="1:19">
      <c r="A319" s="31" t="s">
        <v>14</v>
      </c>
      <c r="B319" s="40" t="s">
        <v>24</v>
      </c>
      <c r="C319" s="96" t="s">
        <v>27</v>
      </c>
      <c r="D319" s="33"/>
      <c r="E319" s="35" t="s">
        <v>1240</v>
      </c>
      <c r="F319" s="45" t="s">
        <v>1241</v>
      </c>
      <c r="G319" s="31" t="s">
        <v>253</v>
      </c>
      <c r="H319" s="32" t="s">
        <v>347</v>
      </c>
      <c r="I319" s="138">
        <v>90</v>
      </c>
      <c r="J319" s="138">
        <v>90</v>
      </c>
      <c r="K319" s="31"/>
      <c r="L319" s="32"/>
      <c r="M319" s="131" t="s">
        <v>140</v>
      </c>
      <c r="N319" s="32">
        <v>303</v>
      </c>
      <c r="O319" s="32">
        <v>31</v>
      </c>
      <c r="P319" s="143" t="s">
        <v>1242</v>
      </c>
      <c r="Q319" s="31" t="s">
        <v>253</v>
      </c>
      <c r="R319" s="32" t="s">
        <v>142</v>
      </c>
      <c r="S319" s="116"/>
    </row>
    <row r="320" s="80" customFormat="1" ht="45" spans="1:19">
      <c r="A320" s="31" t="s">
        <v>14</v>
      </c>
      <c r="B320" s="40" t="s">
        <v>24</v>
      </c>
      <c r="C320" s="96" t="s">
        <v>26</v>
      </c>
      <c r="D320" s="33"/>
      <c r="E320" s="35" t="s">
        <v>1243</v>
      </c>
      <c r="F320" s="34" t="s">
        <v>1244</v>
      </c>
      <c r="G320" s="31" t="s">
        <v>253</v>
      </c>
      <c r="H320" s="32" t="s">
        <v>1245</v>
      </c>
      <c r="I320" s="138">
        <v>120</v>
      </c>
      <c r="J320" s="138">
        <v>120</v>
      </c>
      <c r="K320" s="31"/>
      <c r="L320" s="32"/>
      <c r="M320" s="131" t="s">
        <v>140</v>
      </c>
      <c r="N320" s="32">
        <v>349</v>
      </c>
      <c r="O320" s="32">
        <v>59</v>
      </c>
      <c r="P320" s="143" t="s">
        <v>1246</v>
      </c>
      <c r="Q320" s="31" t="s">
        <v>253</v>
      </c>
      <c r="R320" s="116" t="s">
        <v>175</v>
      </c>
      <c r="S320" s="115"/>
    </row>
    <row r="321" s="80" customFormat="1" ht="48" spans="1:19">
      <c r="A321" s="31" t="s">
        <v>59</v>
      </c>
      <c r="B321" s="40" t="s">
        <v>156</v>
      </c>
      <c r="C321" s="96" t="s">
        <v>63</v>
      </c>
      <c r="D321" s="33"/>
      <c r="E321" s="32" t="s">
        <v>1247</v>
      </c>
      <c r="F321" s="34" t="s">
        <v>1248</v>
      </c>
      <c r="G321" s="31" t="s">
        <v>524</v>
      </c>
      <c r="H321" s="32" t="s">
        <v>612</v>
      </c>
      <c r="I321" s="77">
        <v>35</v>
      </c>
      <c r="J321" s="77">
        <v>35</v>
      </c>
      <c r="K321" s="31"/>
      <c r="L321" s="32"/>
      <c r="M321" s="32" t="s">
        <v>140</v>
      </c>
      <c r="N321" s="32">
        <v>398</v>
      </c>
      <c r="O321" s="32">
        <v>34</v>
      </c>
      <c r="P321" s="34" t="s">
        <v>613</v>
      </c>
      <c r="Q321" s="31" t="s">
        <v>524</v>
      </c>
      <c r="R321" s="32" t="s">
        <v>572</v>
      </c>
      <c r="S321" s="77"/>
    </row>
    <row r="322" s="80" customFormat="1" ht="53" customHeight="1" spans="1:19">
      <c r="A322" s="31" t="s">
        <v>59</v>
      </c>
      <c r="B322" s="40" t="s">
        <v>156</v>
      </c>
      <c r="C322" s="96" t="s">
        <v>63</v>
      </c>
      <c r="D322" s="33"/>
      <c r="E322" s="77" t="s">
        <v>1249</v>
      </c>
      <c r="F322" s="79" t="s">
        <v>695</v>
      </c>
      <c r="G322" s="31" t="s">
        <v>403</v>
      </c>
      <c r="H322" s="32" t="s">
        <v>567</v>
      </c>
      <c r="I322" s="77">
        <v>56</v>
      </c>
      <c r="J322" s="77">
        <v>56</v>
      </c>
      <c r="K322" s="31"/>
      <c r="L322" s="32"/>
      <c r="M322" s="32" t="s">
        <v>140</v>
      </c>
      <c r="N322" s="32">
        <v>784</v>
      </c>
      <c r="O322" s="32">
        <v>246</v>
      </c>
      <c r="P322" s="34" t="s">
        <v>1250</v>
      </c>
      <c r="Q322" s="31" t="s">
        <v>403</v>
      </c>
      <c r="R322" s="32" t="s">
        <v>572</v>
      </c>
      <c r="S322" s="137"/>
    </row>
    <row r="323" s="80" customFormat="1" ht="66" customHeight="1" spans="1:19">
      <c r="A323" s="31" t="s">
        <v>59</v>
      </c>
      <c r="B323" s="40" t="s">
        <v>156</v>
      </c>
      <c r="C323" s="96" t="s">
        <v>63</v>
      </c>
      <c r="D323" s="33"/>
      <c r="E323" s="77" t="s">
        <v>1251</v>
      </c>
      <c r="F323" s="79" t="s">
        <v>1252</v>
      </c>
      <c r="G323" s="31" t="s">
        <v>206</v>
      </c>
      <c r="H323" s="32" t="s">
        <v>1253</v>
      </c>
      <c r="I323" s="77">
        <v>35</v>
      </c>
      <c r="J323" s="77">
        <v>35</v>
      </c>
      <c r="K323" s="31"/>
      <c r="L323" s="32"/>
      <c r="M323" s="32" t="s">
        <v>140</v>
      </c>
      <c r="N323" s="32">
        <v>576</v>
      </c>
      <c r="O323" s="32">
        <v>66</v>
      </c>
      <c r="P323" s="34" t="s">
        <v>1254</v>
      </c>
      <c r="Q323" s="31" t="s">
        <v>206</v>
      </c>
      <c r="R323" s="32" t="s">
        <v>572</v>
      </c>
      <c r="S323" s="77"/>
    </row>
    <row r="324" s="80" customFormat="1" ht="48" spans="1:19">
      <c r="A324" s="98" t="s">
        <v>14</v>
      </c>
      <c r="B324" s="98" t="s">
        <v>29</v>
      </c>
      <c r="C324" s="33" t="s">
        <v>30</v>
      </c>
      <c r="D324" s="33"/>
      <c r="E324" s="31" t="s">
        <v>1255</v>
      </c>
      <c r="F324" s="41" t="s">
        <v>1256</v>
      </c>
      <c r="G324" s="31" t="s">
        <v>178</v>
      </c>
      <c r="H324" s="32" t="s">
        <v>179</v>
      </c>
      <c r="I324" s="128">
        <v>50</v>
      </c>
      <c r="J324" s="31">
        <v>50</v>
      </c>
      <c r="K324" s="31"/>
      <c r="L324" s="32"/>
      <c r="M324" s="32" t="s">
        <v>140</v>
      </c>
      <c r="N324" s="32">
        <v>463</v>
      </c>
      <c r="O324" s="32">
        <v>52</v>
      </c>
      <c r="P324" s="34" t="s">
        <v>1257</v>
      </c>
      <c r="Q324" s="31" t="s">
        <v>178</v>
      </c>
      <c r="R324" s="32" t="s">
        <v>175</v>
      </c>
      <c r="S324" s="115"/>
    </row>
    <row r="325" s="80" customFormat="1" ht="60" spans="1:19">
      <c r="A325" s="31" t="s">
        <v>59</v>
      </c>
      <c r="B325" s="40" t="s">
        <v>156</v>
      </c>
      <c r="C325" s="96" t="s">
        <v>63</v>
      </c>
      <c r="D325" s="33"/>
      <c r="E325" s="31" t="s">
        <v>1258</v>
      </c>
      <c r="F325" s="45" t="s">
        <v>748</v>
      </c>
      <c r="G325" s="31" t="s">
        <v>178</v>
      </c>
      <c r="H325" s="32" t="s">
        <v>281</v>
      </c>
      <c r="I325" s="128">
        <v>70</v>
      </c>
      <c r="J325" s="31">
        <v>70</v>
      </c>
      <c r="K325" s="31"/>
      <c r="L325" s="32"/>
      <c r="M325" s="32" t="s">
        <v>140</v>
      </c>
      <c r="N325" s="32">
        <v>370</v>
      </c>
      <c r="O325" s="32">
        <v>55</v>
      </c>
      <c r="P325" s="34" t="s">
        <v>1259</v>
      </c>
      <c r="Q325" s="31" t="s">
        <v>178</v>
      </c>
      <c r="R325" s="32" t="s">
        <v>572</v>
      </c>
      <c r="S325" s="115"/>
    </row>
    <row r="326" s="80" customFormat="1" ht="61" customHeight="1" spans="1:19">
      <c r="A326" s="31" t="s">
        <v>59</v>
      </c>
      <c r="B326" s="40" t="s">
        <v>156</v>
      </c>
      <c r="C326" s="96" t="s">
        <v>63</v>
      </c>
      <c r="D326" s="33"/>
      <c r="E326" s="31" t="s">
        <v>1260</v>
      </c>
      <c r="F326" s="45" t="s">
        <v>1261</v>
      </c>
      <c r="G326" s="31" t="s">
        <v>206</v>
      </c>
      <c r="H326" s="32" t="s">
        <v>788</v>
      </c>
      <c r="I326" s="128">
        <v>22</v>
      </c>
      <c r="J326" s="128">
        <v>22</v>
      </c>
      <c r="K326" s="31"/>
      <c r="L326" s="32"/>
      <c r="M326" s="32" t="s">
        <v>140</v>
      </c>
      <c r="N326" s="32">
        <v>345</v>
      </c>
      <c r="O326" s="32">
        <v>54</v>
      </c>
      <c r="P326" s="34" t="s">
        <v>1262</v>
      </c>
      <c r="Q326" s="31" t="s">
        <v>206</v>
      </c>
      <c r="R326" s="32" t="s">
        <v>572</v>
      </c>
      <c r="S326" s="115"/>
    </row>
    <row r="327" s="80" customFormat="1" ht="90" customHeight="1" spans="1:19">
      <c r="A327" s="77" t="s">
        <v>14</v>
      </c>
      <c r="B327" s="77" t="s">
        <v>29</v>
      </c>
      <c r="C327" s="33" t="s">
        <v>30</v>
      </c>
      <c r="D327" s="107"/>
      <c r="E327" s="49" t="s">
        <v>1263</v>
      </c>
      <c r="F327" s="66" t="s">
        <v>1264</v>
      </c>
      <c r="G327" s="33" t="s">
        <v>1265</v>
      </c>
      <c r="H327" s="114" t="s">
        <v>395</v>
      </c>
      <c r="I327" s="114">
        <v>50</v>
      </c>
      <c r="J327" s="114">
        <v>50</v>
      </c>
      <c r="K327" s="113"/>
      <c r="L327" s="113"/>
      <c r="M327" s="42" t="s">
        <v>140</v>
      </c>
      <c r="N327" s="114">
        <v>197</v>
      </c>
      <c r="O327" s="114">
        <v>44</v>
      </c>
      <c r="P327" s="66" t="s">
        <v>1266</v>
      </c>
      <c r="Q327" s="32" t="s">
        <v>160</v>
      </c>
      <c r="R327" s="32" t="s">
        <v>160</v>
      </c>
      <c r="S327" s="115"/>
    </row>
    <row r="328" s="80" customFormat="1" ht="63" customHeight="1" spans="1:19">
      <c r="A328" s="31" t="s">
        <v>59</v>
      </c>
      <c r="B328" s="32" t="s">
        <v>156</v>
      </c>
      <c r="C328" s="33" t="s">
        <v>513</v>
      </c>
      <c r="D328" s="33"/>
      <c r="E328" s="32" t="s">
        <v>1267</v>
      </c>
      <c r="F328" s="238" t="s">
        <v>1268</v>
      </c>
      <c r="G328" s="32" t="s">
        <v>403</v>
      </c>
      <c r="H328" s="32" t="s">
        <v>934</v>
      </c>
      <c r="I328" s="179">
        <v>25</v>
      </c>
      <c r="J328" s="179">
        <v>25</v>
      </c>
      <c r="K328" s="32"/>
      <c r="L328" s="32"/>
      <c r="M328" s="32" t="s">
        <v>140</v>
      </c>
      <c r="N328" s="32">
        <v>580</v>
      </c>
      <c r="O328" s="32">
        <v>195</v>
      </c>
      <c r="P328" s="34" t="s">
        <v>1269</v>
      </c>
      <c r="Q328" s="32" t="s">
        <v>403</v>
      </c>
      <c r="R328" s="40" t="s">
        <v>572</v>
      </c>
      <c r="S328" s="115"/>
    </row>
    <row r="329" s="80" customFormat="1" ht="90" customHeight="1" spans="1:19">
      <c r="A329" s="31" t="s">
        <v>59</v>
      </c>
      <c r="B329" s="32" t="s">
        <v>156</v>
      </c>
      <c r="C329" s="33" t="s">
        <v>513</v>
      </c>
      <c r="D329" s="33"/>
      <c r="E329" s="32" t="s">
        <v>1270</v>
      </c>
      <c r="F329" s="170" t="s">
        <v>1271</v>
      </c>
      <c r="G329" s="32" t="s">
        <v>403</v>
      </c>
      <c r="H329" s="32" t="s">
        <v>934</v>
      </c>
      <c r="I329" s="179">
        <v>50</v>
      </c>
      <c r="J329" s="179">
        <v>50</v>
      </c>
      <c r="K329" s="32"/>
      <c r="L329" s="32"/>
      <c r="M329" s="32" t="s">
        <v>140</v>
      </c>
      <c r="N329" s="32">
        <v>580</v>
      </c>
      <c r="O329" s="32">
        <v>195</v>
      </c>
      <c r="P329" s="34" t="s">
        <v>1269</v>
      </c>
      <c r="Q329" s="32" t="s">
        <v>403</v>
      </c>
      <c r="R329" s="40" t="s">
        <v>572</v>
      </c>
      <c r="S329" s="115"/>
    </row>
    <row r="330" customFormat="1" ht="76" customHeight="1" spans="1:19">
      <c r="A330" s="31" t="s">
        <v>59</v>
      </c>
      <c r="B330" s="32" t="s">
        <v>156</v>
      </c>
      <c r="C330" s="33" t="s">
        <v>513</v>
      </c>
      <c r="D330" s="33"/>
      <c r="E330" s="31" t="s">
        <v>1272</v>
      </c>
      <c r="F330" s="45" t="s">
        <v>1273</v>
      </c>
      <c r="G330" s="31" t="s">
        <v>206</v>
      </c>
      <c r="H330" s="32" t="s">
        <v>1274</v>
      </c>
      <c r="I330" s="128">
        <v>35</v>
      </c>
      <c r="J330" s="31">
        <v>35</v>
      </c>
      <c r="K330" s="31"/>
      <c r="L330" s="32"/>
      <c r="M330" s="32" t="s">
        <v>140</v>
      </c>
      <c r="N330" s="32">
        <v>484</v>
      </c>
      <c r="O330" s="32">
        <v>90</v>
      </c>
      <c r="P330" s="34" t="s">
        <v>1275</v>
      </c>
      <c r="Q330" s="31" t="s">
        <v>206</v>
      </c>
      <c r="R330" s="40" t="s">
        <v>572</v>
      </c>
      <c r="S330" s="115"/>
    </row>
    <row r="331" customFormat="1" ht="63" customHeight="1" spans="1:19">
      <c r="A331" s="31" t="s">
        <v>59</v>
      </c>
      <c r="B331" s="32" t="s">
        <v>156</v>
      </c>
      <c r="C331" s="33" t="s">
        <v>63</v>
      </c>
      <c r="D331" s="33"/>
      <c r="E331" s="32" t="s">
        <v>1276</v>
      </c>
      <c r="F331" s="170" t="s">
        <v>1277</v>
      </c>
      <c r="G331" s="32" t="s">
        <v>367</v>
      </c>
      <c r="H331" s="32" t="s">
        <v>368</v>
      </c>
      <c r="I331" s="32">
        <v>35</v>
      </c>
      <c r="J331" s="32">
        <v>35</v>
      </c>
      <c r="K331" s="32"/>
      <c r="L331" s="63"/>
      <c r="M331" s="32" t="s">
        <v>140</v>
      </c>
      <c r="N331" s="65">
        <v>561</v>
      </c>
      <c r="O331" s="65">
        <v>146</v>
      </c>
      <c r="P331" s="34" t="s">
        <v>1278</v>
      </c>
      <c r="Q331" s="32" t="s">
        <v>367</v>
      </c>
      <c r="R331" s="33" t="s">
        <v>572</v>
      </c>
      <c r="S331" s="115"/>
    </row>
    <row r="332" s="80" customFormat="1" ht="60" customHeight="1" spans="1:19">
      <c r="A332" s="31" t="s">
        <v>59</v>
      </c>
      <c r="B332" s="31" t="s">
        <v>156</v>
      </c>
      <c r="C332" s="111" t="s">
        <v>63</v>
      </c>
      <c r="D332" s="116"/>
      <c r="E332" s="32" t="s">
        <v>1279</v>
      </c>
      <c r="F332" s="111" t="s">
        <v>1280</v>
      </c>
      <c r="G332" s="116" t="s">
        <v>253</v>
      </c>
      <c r="H332" s="116" t="s">
        <v>1281</v>
      </c>
      <c r="I332" s="116">
        <v>18</v>
      </c>
      <c r="J332" s="116">
        <v>18</v>
      </c>
      <c r="K332" s="116"/>
      <c r="L332" s="116"/>
      <c r="M332" s="32" t="s">
        <v>140</v>
      </c>
      <c r="N332" s="116">
        <v>238</v>
      </c>
      <c r="O332" s="116">
        <v>51</v>
      </c>
      <c r="P332" s="34" t="s">
        <v>1282</v>
      </c>
      <c r="Q332" s="32" t="s">
        <v>572</v>
      </c>
      <c r="R332" s="33" t="s">
        <v>572</v>
      </c>
      <c r="S332" s="77"/>
    </row>
    <row r="333" s="192" customFormat="1" ht="113" customHeight="1" spans="1:19">
      <c r="A333" s="77" t="s">
        <v>14</v>
      </c>
      <c r="B333" s="77" t="s">
        <v>29</v>
      </c>
      <c r="C333" s="33" t="s">
        <v>30</v>
      </c>
      <c r="D333" s="33"/>
      <c r="E333" s="35" t="s">
        <v>1283</v>
      </c>
      <c r="F333" s="34" t="s">
        <v>1284</v>
      </c>
      <c r="G333" s="31" t="s">
        <v>211</v>
      </c>
      <c r="H333" s="32" t="s">
        <v>434</v>
      </c>
      <c r="I333" s="138">
        <v>70</v>
      </c>
      <c r="J333" s="138">
        <v>70</v>
      </c>
      <c r="K333" s="31"/>
      <c r="L333" s="32"/>
      <c r="M333" s="32" t="s">
        <v>140</v>
      </c>
      <c r="N333" s="32">
        <v>569</v>
      </c>
      <c r="O333" s="32">
        <v>44</v>
      </c>
      <c r="P333" s="34" t="s">
        <v>1285</v>
      </c>
      <c r="Q333" s="31" t="s">
        <v>211</v>
      </c>
      <c r="R333" s="32" t="s">
        <v>175</v>
      </c>
      <c r="S333" s="175"/>
    </row>
    <row r="334" s="3" customFormat="1" ht="54" customHeight="1" spans="1:19">
      <c r="A334" s="31" t="s">
        <v>59</v>
      </c>
      <c r="B334" s="32" t="s">
        <v>156</v>
      </c>
      <c r="C334" s="33" t="s">
        <v>513</v>
      </c>
      <c r="D334" s="33"/>
      <c r="E334" s="77" t="s">
        <v>1286</v>
      </c>
      <c r="F334" s="121" t="s">
        <v>1287</v>
      </c>
      <c r="G334" s="31" t="s">
        <v>211</v>
      </c>
      <c r="H334" s="32" t="s">
        <v>216</v>
      </c>
      <c r="I334" s="138">
        <v>25</v>
      </c>
      <c r="J334" s="138">
        <v>25</v>
      </c>
      <c r="K334" s="31"/>
      <c r="L334" s="32"/>
      <c r="M334" s="32" t="s">
        <v>140</v>
      </c>
      <c r="N334" s="32">
        <v>311</v>
      </c>
      <c r="O334" s="32">
        <v>61</v>
      </c>
      <c r="P334" s="121" t="s">
        <v>1288</v>
      </c>
      <c r="Q334" s="31" t="s">
        <v>211</v>
      </c>
      <c r="R334" s="33" t="s">
        <v>572</v>
      </c>
      <c r="S334" s="116"/>
    </row>
    <row r="335" s="90" customFormat="1" ht="81" customHeight="1" spans="1:255">
      <c r="A335" s="31" t="s">
        <v>59</v>
      </c>
      <c r="B335" s="40" t="s">
        <v>69</v>
      </c>
      <c r="C335" s="96" t="s">
        <v>73</v>
      </c>
      <c r="D335" s="33"/>
      <c r="E335" s="77" t="s">
        <v>1289</v>
      </c>
      <c r="F335" s="121" t="s">
        <v>1290</v>
      </c>
      <c r="G335" s="31" t="s">
        <v>211</v>
      </c>
      <c r="H335" s="32" t="s">
        <v>312</v>
      </c>
      <c r="I335" s="138">
        <v>98</v>
      </c>
      <c r="J335" s="138"/>
      <c r="K335" s="31"/>
      <c r="L335" s="138">
        <v>98</v>
      </c>
      <c r="M335" s="32" t="s">
        <v>140</v>
      </c>
      <c r="N335" s="32">
        <v>568</v>
      </c>
      <c r="O335" s="32">
        <v>36</v>
      </c>
      <c r="P335" s="121" t="s">
        <v>1291</v>
      </c>
      <c r="Q335" s="31" t="s">
        <v>211</v>
      </c>
      <c r="R335" s="33" t="s">
        <v>572</v>
      </c>
      <c r="S335" s="162"/>
      <c r="T335" s="256"/>
      <c r="U335" s="257"/>
      <c r="V335" s="257"/>
      <c r="W335" s="257"/>
      <c r="X335" s="257"/>
      <c r="Y335" s="257"/>
      <c r="Z335" s="257"/>
      <c r="AA335" s="257"/>
      <c r="AB335" s="257"/>
      <c r="AC335" s="257"/>
      <c r="AD335" s="257"/>
      <c r="AE335" s="257"/>
      <c r="AF335" s="257"/>
      <c r="AG335" s="257"/>
      <c r="AH335" s="257"/>
      <c r="AI335" s="257"/>
      <c r="AJ335" s="257"/>
      <c r="AK335" s="257"/>
      <c r="AL335" s="257"/>
      <c r="AM335" s="257"/>
      <c r="AN335" s="257"/>
      <c r="AO335" s="257"/>
      <c r="AP335" s="257"/>
      <c r="AQ335" s="257"/>
      <c r="AR335" s="257"/>
      <c r="AS335" s="257"/>
      <c r="AT335" s="257"/>
      <c r="AU335" s="257"/>
      <c r="AV335" s="257"/>
      <c r="AW335" s="257"/>
      <c r="AX335" s="257"/>
      <c r="AY335" s="257"/>
      <c r="AZ335" s="257"/>
      <c r="BA335" s="257"/>
      <c r="BB335" s="257"/>
      <c r="BC335" s="257"/>
      <c r="BD335" s="257"/>
      <c r="BE335" s="257"/>
      <c r="BF335" s="257"/>
      <c r="BG335" s="257"/>
      <c r="BH335" s="257"/>
      <c r="BI335" s="257"/>
      <c r="BJ335" s="257"/>
      <c r="BK335" s="257"/>
      <c r="BL335" s="257"/>
      <c r="BM335" s="257"/>
      <c r="BN335" s="257"/>
      <c r="BO335" s="257"/>
      <c r="BP335" s="257"/>
      <c r="BQ335" s="257"/>
      <c r="BR335" s="257"/>
      <c r="BS335" s="257"/>
      <c r="BT335" s="257"/>
      <c r="BU335" s="257"/>
      <c r="BV335" s="257"/>
      <c r="BW335" s="257"/>
      <c r="BX335" s="257"/>
      <c r="BY335" s="257"/>
      <c r="BZ335" s="257"/>
      <c r="CA335" s="257"/>
      <c r="CB335" s="257"/>
      <c r="CC335" s="257"/>
      <c r="CD335" s="257"/>
      <c r="CE335" s="257"/>
      <c r="CF335" s="257"/>
      <c r="CG335" s="257"/>
      <c r="CH335" s="257"/>
      <c r="CI335" s="257"/>
      <c r="CJ335" s="257"/>
      <c r="CK335" s="257"/>
      <c r="CL335" s="257"/>
      <c r="CM335" s="257"/>
      <c r="CN335" s="257"/>
      <c r="CO335" s="257"/>
      <c r="CP335" s="257"/>
      <c r="CQ335" s="257"/>
      <c r="CR335" s="257"/>
      <c r="CS335" s="257"/>
      <c r="CT335" s="257"/>
      <c r="CU335" s="257"/>
      <c r="CV335" s="257"/>
      <c r="CW335" s="257"/>
      <c r="CX335" s="257"/>
      <c r="CY335" s="257"/>
      <c r="CZ335" s="257"/>
      <c r="DA335" s="257"/>
      <c r="DB335" s="257"/>
      <c r="DC335" s="257"/>
      <c r="DD335" s="257"/>
      <c r="DE335" s="257"/>
      <c r="DF335" s="257"/>
      <c r="DG335" s="257"/>
      <c r="DH335" s="257"/>
      <c r="DI335" s="257"/>
      <c r="DJ335" s="257"/>
      <c r="DK335" s="257"/>
      <c r="DL335" s="257"/>
      <c r="DM335" s="257"/>
      <c r="DN335" s="257"/>
      <c r="DO335" s="257"/>
      <c r="DP335" s="257"/>
      <c r="DQ335" s="257"/>
      <c r="DR335" s="257"/>
      <c r="DS335" s="257"/>
      <c r="DT335" s="257"/>
      <c r="DU335" s="257"/>
      <c r="DV335" s="257"/>
      <c r="DW335" s="257"/>
      <c r="DX335" s="257"/>
      <c r="DY335" s="257"/>
      <c r="DZ335" s="257"/>
      <c r="EA335" s="257"/>
      <c r="EB335" s="257"/>
      <c r="EC335" s="257"/>
      <c r="ED335" s="257"/>
      <c r="EE335" s="257"/>
      <c r="EF335" s="257"/>
      <c r="EG335" s="257"/>
      <c r="EH335" s="257"/>
      <c r="EI335" s="257"/>
      <c r="EJ335" s="257"/>
      <c r="EK335" s="257"/>
      <c r="EL335" s="257"/>
      <c r="EM335" s="257"/>
      <c r="EN335" s="257"/>
      <c r="EO335" s="257"/>
      <c r="EP335" s="257"/>
      <c r="EQ335" s="257"/>
      <c r="ER335" s="257"/>
      <c r="ES335" s="257"/>
      <c r="ET335" s="257"/>
      <c r="EU335" s="257"/>
      <c r="EV335" s="257"/>
      <c r="EW335" s="257"/>
      <c r="EX335" s="257"/>
      <c r="EY335" s="257"/>
      <c r="EZ335" s="257"/>
      <c r="FA335" s="257"/>
      <c r="FB335" s="257"/>
      <c r="FC335" s="257"/>
      <c r="FD335" s="257"/>
      <c r="FE335" s="257"/>
      <c r="FF335" s="257"/>
      <c r="FG335" s="257"/>
      <c r="FH335" s="257"/>
      <c r="FI335" s="257"/>
      <c r="FJ335" s="257"/>
      <c r="FK335" s="257"/>
      <c r="FL335" s="257"/>
      <c r="FM335" s="257"/>
      <c r="FN335" s="257"/>
      <c r="FO335" s="257"/>
      <c r="FP335" s="257"/>
      <c r="FQ335" s="257"/>
      <c r="FR335" s="257"/>
      <c r="FS335" s="257"/>
      <c r="FT335" s="257"/>
      <c r="FU335" s="257"/>
      <c r="FV335" s="257"/>
      <c r="FW335" s="257"/>
      <c r="FX335" s="257"/>
      <c r="FY335" s="257"/>
      <c r="FZ335" s="257"/>
      <c r="GA335" s="257"/>
      <c r="GB335" s="257"/>
      <c r="GC335" s="257"/>
      <c r="GD335" s="257"/>
      <c r="GE335" s="257"/>
      <c r="GF335" s="257"/>
      <c r="GG335" s="257"/>
      <c r="GH335" s="257"/>
      <c r="GI335" s="257"/>
      <c r="GJ335" s="257"/>
      <c r="GK335" s="257"/>
      <c r="GL335" s="257"/>
      <c r="GM335" s="257"/>
      <c r="GN335" s="257"/>
      <c r="GO335" s="257"/>
      <c r="GP335" s="257"/>
      <c r="GQ335" s="257"/>
      <c r="GR335" s="257"/>
      <c r="GS335" s="257"/>
      <c r="GT335" s="257"/>
      <c r="GU335" s="257"/>
      <c r="GV335" s="257"/>
      <c r="GW335" s="257"/>
      <c r="GX335" s="257"/>
      <c r="GY335" s="257"/>
      <c r="GZ335" s="257"/>
      <c r="HA335" s="257"/>
      <c r="HB335" s="257"/>
      <c r="HC335" s="257"/>
      <c r="HD335" s="257"/>
      <c r="HE335" s="257"/>
      <c r="HF335" s="257"/>
      <c r="HG335" s="257"/>
      <c r="HH335" s="257"/>
      <c r="HI335" s="257"/>
      <c r="HJ335" s="257"/>
      <c r="HK335" s="257"/>
      <c r="HL335" s="257"/>
      <c r="HM335" s="257"/>
      <c r="HN335" s="257"/>
      <c r="HO335" s="257"/>
      <c r="HP335" s="257"/>
      <c r="HQ335" s="257"/>
      <c r="HR335" s="257"/>
      <c r="HS335" s="257"/>
      <c r="HT335" s="257"/>
      <c r="HU335" s="257"/>
      <c r="HV335" s="257"/>
      <c r="HW335" s="257"/>
      <c r="HX335" s="257"/>
      <c r="HY335" s="257"/>
      <c r="HZ335" s="257"/>
      <c r="IA335" s="257"/>
      <c r="IB335" s="257"/>
      <c r="IC335" s="257"/>
      <c r="ID335" s="257"/>
      <c r="IE335" s="257"/>
      <c r="IF335" s="257"/>
      <c r="IG335" s="257"/>
      <c r="IH335" s="257"/>
      <c r="II335" s="257"/>
      <c r="IJ335" s="257"/>
      <c r="IK335" s="257"/>
      <c r="IL335" s="257"/>
      <c r="IM335" s="257"/>
      <c r="IN335" s="257"/>
      <c r="IO335" s="257"/>
      <c r="IP335" s="257"/>
      <c r="IQ335" s="257"/>
      <c r="IR335" s="257"/>
      <c r="IS335" s="257"/>
      <c r="IT335" s="257"/>
      <c r="IU335" s="259"/>
    </row>
    <row r="336" s="90" customFormat="1" ht="81" customHeight="1" spans="1:255">
      <c r="A336" s="77" t="s">
        <v>14</v>
      </c>
      <c r="B336" s="77" t="s">
        <v>29</v>
      </c>
      <c r="C336" s="33" t="s">
        <v>30</v>
      </c>
      <c r="D336" s="33"/>
      <c r="E336" s="42" t="s">
        <v>1292</v>
      </c>
      <c r="F336" s="43" t="s">
        <v>1293</v>
      </c>
      <c r="G336" s="31" t="s">
        <v>377</v>
      </c>
      <c r="H336" s="32" t="s">
        <v>483</v>
      </c>
      <c r="I336" s="138">
        <v>302</v>
      </c>
      <c r="J336" s="138">
        <v>302</v>
      </c>
      <c r="K336" s="31"/>
      <c r="L336" s="32"/>
      <c r="M336" s="32" t="s">
        <v>140</v>
      </c>
      <c r="N336" s="32">
        <v>349</v>
      </c>
      <c r="O336" s="32">
        <v>64</v>
      </c>
      <c r="P336" s="43" t="s">
        <v>1294</v>
      </c>
      <c r="Q336" s="116" t="s">
        <v>572</v>
      </c>
      <c r="R336" s="116" t="s">
        <v>572</v>
      </c>
      <c r="S336" s="20"/>
      <c r="T336" s="257"/>
      <c r="U336" s="257"/>
      <c r="V336" s="257"/>
      <c r="W336" s="257"/>
      <c r="X336" s="257"/>
      <c r="Y336" s="257"/>
      <c r="Z336" s="257"/>
      <c r="AA336" s="257"/>
      <c r="AB336" s="257"/>
      <c r="AC336" s="257"/>
      <c r="AD336" s="257"/>
      <c r="AE336" s="257"/>
      <c r="AF336" s="257"/>
      <c r="AG336" s="257"/>
      <c r="AH336" s="257"/>
      <c r="AI336" s="257"/>
      <c r="AJ336" s="257"/>
      <c r="AK336" s="257"/>
      <c r="AL336" s="257"/>
      <c r="AM336" s="257"/>
      <c r="AN336" s="257"/>
      <c r="AO336" s="257"/>
      <c r="AP336" s="257"/>
      <c r="AQ336" s="257"/>
      <c r="AR336" s="257"/>
      <c r="AS336" s="257"/>
      <c r="AT336" s="257"/>
      <c r="AU336" s="257"/>
      <c r="AV336" s="257"/>
      <c r="AW336" s="257"/>
      <c r="AX336" s="257"/>
      <c r="AY336" s="257"/>
      <c r="AZ336" s="257"/>
      <c r="BA336" s="257"/>
      <c r="BB336" s="257"/>
      <c r="BC336" s="257"/>
      <c r="BD336" s="257"/>
      <c r="BE336" s="257"/>
      <c r="BF336" s="257"/>
      <c r="BG336" s="257"/>
      <c r="BH336" s="257"/>
      <c r="BI336" s="257"/>
      <c r="BJ336" s="257"/>
      <c r="BK336" s="257"/>
      <c r="BL336" s="257"/>
      <c r="BM336" s="257"/>
      <c r="BN336" s="257"/>
      <c r="BO336" s="257"/>
      <c r="BP336" s="257"/>
      <c r="BQ336" s="257"/>
      <c r="BR336" s="257"/>
      <c r="BS336" s="257"/>
      <c r="BT336" s="257"/>
      <c r="BU336" s="257"/>
      <c r="BV336" s="257"/>
      <c r="BW336" s="257"/>
      <c r="BX336" s="257"/>
      <c r="BY336" s="257"/>
      <c r="BZ336" s="257"/>
      <c r="CA336" s="257"/>
      <c r="CB336" s="257"/>
      <c r="CC336" s="257"/>
      <c r="CD336" s="257"/>
      <c r="CE336" s="257"/>
      <c r="CF336" s="257"/>
      <c r="CG336" s="257"/>
      <c r="CH336" s="257"/>
      <c r="CI336" s="257"/>
      <c r="CJ336" s="257"/>
      <c r="CK336" s="257"/>
      <c r="CL336" s="257"/>
      <c r="CM336" s="257"/>
      <c r="CN336" s="257"/>
      <c r="CO336" s="257"/>
      <c r="CP336" s="257"/>
      <c r="CQ336" s="257"/>
      <c r="CR336" s="257"/>
      <c r="CS336" s="257"/>
      <c r="CT336" s="257"/>
      <c r="CU336" s="257"/>
      <c r="CV336" s="257"/>
      <c r="CW336" s="257"/>
      <c r="CX336" s="257"/>
      <c r="CY336" s="257"/>
      <c r="CZ336" s="257"/>
      <c r="DA336" s="257"/>
      <c r="DB336" s="257"/>
      <c r="DC336" s="257"/>
      <c r="DD336" s="257"/>
      <c r="DE336" s="257"/>
      <c r="DF336" s="257"/>
      <c r="DG336" s="257"/>
      <c r="DH336" s="257"/>
      <c r="DI336" s="257"/>
      <c r="DJ336" s="257"/>
      <c r="DK336" s="257"/>
      <c r="DL336" s="257"/>
      <c r="DM336" s="257"/>
      <c r="DN336" s="257"/>
      <c r="DO336" s="257"/>
      <c r="DP336" s="257"/>
      <c r="DQ336" s="257"/>
      <c r="DR336" s="257"/>
      <c r="DS336" s="257"/>
      <c r="DT336" s="257"/>
      <c r="DU336" s="257"/>
      <c r="DV336" s="257"/>
      <c r="DW336" s="257"/>
      <c r="DX336" s="257"/>
      <c r="DY336" s="257"/>
      <c r="DZ336" s="257"/>
      <c r="EA336" s="257"/>
      <c r="EB336" s="257"/>
      <c r="EC336" s="257"/>
      <c r="ED336" s="257"/>
      <c r="EE336" s="257"/>
      <c r="EF336" s="257"/>
      <c r="EG336" s="257"/>
      <c r="EH336" s="257"/>
      <c r="EI336" s="257"/>
      <c r="EJ336" s="257"/>
      <c r="EK336" s="257"/>
      <c r="EL336" s="257"/>
      <c r="EM336" s="257"/>
      <c r="EN336" s="257"/>
      <c r="EO336" s="257"/>
      <c r="EP336" s="257"/>
      <c r="EQ336" s="257"/>
      <c r="ER336" s="257"/>
      <c r="ES336" s="257"/>
      <c r="ET336" s="257"/>
      <c r="EU336" s="257"/>
      <c r="EV336" s="257"/>
      <c r="EW336" s="257"/>
      <c r="EX336" s="257"/>
      <c r="EY336" s="257"/>
      <c r="EZ336" s="257"/>
      <c r="FA336" s="257"/>
      <c r="FB336" s="257"/>
      <c r="FC336" s="257"/>
      <c r="FD336" s="257"/>
      <c r="FE336" s="257"/>
      <c r="FF336" s="257"/>
      <c r="FG336" s="257"/>
      <c r="FH336" s="257"/>
      <c r="FI336" s="257"/>
      <c r="FJ336" s="257"/>
      <c r="FK336" s="257"/>
      <c r="FL336" s="257"/>
      <c r="FM336" s="257"/>
      <c r="FN336" s="257"/>
      <c r="FO336" s="257"/>
      <c r="FP336" s="257"/>
      <c r="FQ336" s="257"/>
      <c r="FR336" s="257"/>
      <c r="FS336" s="257"/>
      <c r="FT336" s="257"/>
      <c r="FU336" s="257"/>
      <c r="FV336" s="257"/>
      <c r="FW336" s="257"/>
      <c r="FX336" s="257"/>
      <c r="FY336" s="257"/>
      <c r="FZ336" s="257"/>
      <c r="GA336" s="257"/>
      <c r="GB336" s="257"/>
      <c r="GC336" s="257"/>
      <c r="GD336" s="257"/>
      <c r="GE336" s="257"/>
      <c r="GF336" s="257"/>
      <c r="GG336" s="257"/>
      <c r="GH336" s="257"/>
      <c r="GI336" s="257"/>
      <c r="GJ336" s="257"/>
      <c r="GK336" s="257"/>
      <c r="GL336" s="257"/>
      <c r="GM336" s="257"/>
      <c r="GN336" s="257"/>
      <c r="GO336" s="257"/>
      <c r="GP336" s="257"/>
      <c r="GQ336" s="257"/>
      <c r="GR336" s="257"/>
      <c r="GS336" s="257"/>
      <c r="GT336" s="257"/>
      <c r="GU336" s="257"/>
      <c r="GV336" s="257"/>
      <c r="GW336" s="257"/>
      <c r="GX336" s="257"/>
      <c r="GY336" s="257"/>
      <c r="GZ336" s="257"/>
      <c r="HA336" s="257"/>
      <c r="HB336" s="257"/>
      <c r="HC336" s="257"/>
      <c r="HD336" s="257"/>
      <c r="HE336" s="257"/>
      <c r="HF336" s="257"/>
      <c r="HG336" s="257"/>
      <c r="HH336" s="257"/>
      <c r="HI336" s="257"/>
      <c r="HJ336" s="257"/>
      <c r="HK336" s="257"/>
      <c r="HL336" s="257"/>
      <c r="HM336" s="257"/>
      <c r="HN336" s="257"/>
      <c r="HO336" s="257"/>
      <c r="HP336" s="257"/>
      <c r="HQ336" s="257"/>
      <c r="HR336" s="257"/>
      <c r="HS336" s="257"/>
      <c r="HT336" s="257"/>
      <c r="HU336" s="257"/>
      <c r="HV336" s="257"/>
      <c r="HW336" s="257"/>
      <c r="HX336" s="257"/>
      <c r="HY336" s="257"/>
      <c r="HZ336" s="257"/>
      <c r="IA336" s="257"/>
      <c r="IB336" s="257"/>
      <c r="IC336" s="257"/>
      <c r="ID336" s="257"/>
      <c r="IE336" s="257"/>
      <c r="IF336" s="257"/>
      <c r="IG336" s="257"/>
      <c r="IH336" s="257"/>
      <c r="II336" s="257"/>
      <c r="IJ336" s="257"/>
      <c r="IK336" s="257"/>
      <c r="IL336" s="257"/>
      <c r="IM336" s="257"/>
      <c r="IN336" s="257"/>
      <c r="IO336" s="257"/>
      <c r="IP336" s="257"/>
      <c r="IQ336" s="257"/>
      <c r="IR336" s="257"/>
      <c r="IS336" s="257"/>
      <c r="IT336" s="257"/>
      <c r="IU336" s="259"/>
    </row>
    <row r="337" s="80" customFormat="1" ht="57" customHeight="1" spans="1:19">
      <c r="A337" s="108" t="s">
        <v>59</v>
      </c>
      <c r="B337" s="109" t="s">
        <v>69</v>
      </c>
      <c r="C337" s="110" t="s">
        <v>73</v>
      </c>
      <c r="D337" s="33"/>
      <c r="E337" s="77" t="s">
        <v>1295</v>
      </c>
      <c r="F337" s="111" t="s">
        <v>1296</v>
      </c>
      <c r="G337" s="31" t="s">
        <v>253</v>
      </c>
      <c r="H337" s="32" t="s">
        <v>471</v>
      </c>
      <c r="I337" s="139">
        <v>78</v>
      </c>
      <c r="J337" s="139"/>
      <c r="K337" s="31"/>
      <c r="L337" s="139">
        <v>78</v>
      </c>
      <c r="M337" s="32" t="s">
        <v>140</v>
      </c>
      <c r="N337" s="32">
        <v>426</v>
      </c>
      <c r="O337" s="32">
        <v>63</v>
      </c>
      <c r="P337" s="136" t="s">
        <v>1297</v>
      </c>
      <c r="Q337" s="31" t="s">
        <v>253</v>
      </c>
      <c r="R337" s="33" t="s">
        <v>572</v>
      </c>
      <c r="S337" s="115"/>
    </row>
    <row r="338" s="80" customFormat="1" ht="68" customHeight="1" spans="1:19">
      <c r="A338" s="108" t="s">
        <v>59</v>
      </c>
      <c r="B338" s="109" t="s">
        <v>69</v>
      </c>
      <c r="C338" s="110" t="s">
        <v>73</v>
      </c>
      <c r="D338" s="33"/>
      <c r="E338" s="77" t="s">
        <v>1298</v>
      </c>
      <c r="F338" s="111" t="s">
        <v>1299</v>
      </c>
      <c r="G338" s="31" t="s">
        <v>253</v>
      </c>
      <c r="H338" s="32" t="s">
        <v>1232</v>
      </c>
      <c r="I338" s="139">
        <v>130</v>
      </c>
      <c r="J338" s="139"/>
      <c r="K338" s="31"/>
      <c r="L338" s="139">
        <v>130</v>
      </c>
      <c r="M338" s="32" t="s">
        <v>140</v>
      </c>
      <c r="N338" s="32">
        <v>284</v>
      </c>
      <c r="O338" s="32">
        <v>36</v>
      </c>
      <c r="P338" s="136" t="s">
        <v>1300</v>
      </c>
      <c r="Q338" s="31" t="s">
        <v>253</v>
      </c>
      <c r="R338" s="33" t="s">
        <v>572</v>
      </c>
      <c r="S338" s="116"/>
    </row>
    <row r="339" s="80" customFormat="1" ht="68" customHeight="1" spans="1:19">
      <c r="A339" s="108" t="s">
        <v>59</v>
      </c>
      <c r="B339" s="109" t="s">
        <v>69</v>
      </c>
      <c r="C339" s="110" t="s">
        <v>73</v>
      </c>
      <c r="D339" s="33"/>
      <c r="E339" s="77" t="s">
        <v>1301</v>
      </c>
      <c r="F339" s="111" t="s">
        <v>1302</v>
      </c>
      <c r="G339" s="31" t="s">
        <v>253</v>
      </c>
      <c r="H339" s="32" t="s">
        <v>254</v>
      </c>
      <c r="I339" s="139">
        <v>40</v>
      </c>
      <c r="J339" s="139"/>
      <c r="K339" s="31"/>
      <c r="L339" s="139">
        <v>40</v>
      </c>
      <c r="M339" s="32" t="s">
        <v>140</v>
      </c>
      <c r="N339" s="32">
        <v>275</v>
      </c>
      <c r="O339" s="32">
        <v>26</v>
      </c>
      <c r="P339" s="136" t="s">
        <v>1303</v>
      </c>
      <c r="Q339" s="31" t="s">
        <v>253</v>
      </c>
      <c r="R339" s="33" t="s">
        <v>572</v>
      </c>
      <c r="S339" s="116"/>
    </row>
    <row r="340" s="80" customFormat="1" ht="65" customHeight="1" spans="1:19">
      <c r="A340" s="31" t="s">
        <v>59</v>
      </c>
      <c r="B340" s="32" t="s">
        <v>156</v>
      </c>
      <c r="C340" s="33" t="s">
        <v>513</v>
      </c>
      <c r="D340" s="33"/>
      <c r="E340" s="77" t="s">
        <v>1304</v>
      </c>
      <c r="F340" s="111" t="s">
        <v>1305</v>
      </c>
      <c r="G340" s="31" t="s">
        <v>253</v>
      </c>
      <c r="H340" s="32" t="s">
        <v>254</v>
      </c>
      <c r="I340" s="139">
        <v>51</v>
      </c>
      <c r="J340" s="139">
        <v>51</v>
      </c>
      <c r="K340" s="31"/>
      <c r="L340" s="139"/>
      <c r="M340" s="32" t="s">
        <v>140</v>
      </c>
      <c r="N340" s="32">
        <v>275</v>
      </c>
      <c r="O340" s="32">
        <v>26</v>
      </c>
      <c r="P340" s="136" t="s">
        <v>1303</v>
      </c>
      <c r="Q340" s="31" t="s">
        <v>253</v>
      </c>
      <c r="R340" s="33" t="s">
        <v>572</v>
      </c>
      <c r="S340" s="116"/>
    </row>
    <row r="341" s="80" customFormat="1" ht="54" customHeight="1" spans="1:19">
      <c r="A341" s="77" t="s">
        <v>14</v>
      </c>
      <c r="B341" s="77" t="s">
        <v>29</v>
      </c>
      <c r="C341" s="33" t="s">
        <v>30</v>
      </c>
      <c r="D341" s="33"/>
      <c r="E341" s="77" t="s">
        <v>1306</v>
      </c>
      <c r="F341" s="111" t="s">
        <v>1307</v>
      </c>
      <c r="G341" s="31" t="s">
        <v>253</v>
      </c>
      <c r="H341" s="32" t="s">
        <v>254</v>
      </c>
      <c r="I341" s="139">
        <v>70</v>
      </c>
      <c r="J341" s="139">
        <v>70</v>
      </c>
      <c r="K341" s="31"/>
      <c r="L341" s="32"/>
      <c r="M341" s="32" t="s">
        <v>140</v>
      </c>
      <c r="N341" s="32">
        <v>275</v>
      </c>
      <c r="O341" s="32">
        <v>26</v>
      </c>
      <c r="P341" s="34" t="s">
        <v>1308</v>
      </c>
      <c r="Q341" s="31" t="s">
        <v>253</v>
      </c>
      <c r="R341" s="32" t="s">
        <v>175</v>
      </c>
      <c r="S341" s="116"/>
    </row>
    <row r="342" s="80" customFormat="1" ht="63" customHeight="1" spans="1:19">
      <c r="A342" s="31" t="s">
        <v>59</v>
      </c>
      <c r="B342" s="32" t="s">
        <v>156</v>
      </c>
      <c r="C342" s="33" t="s">
        <v>513</v>
      </c>
      <c r="D342" s="33"/>
      <c r="E342" s="77" t="s">
        <v>1309</v>
      </c>
      <c r="F342" s="79" t="s">
        <v>1310</v>
      </c>
      <c r="G342" s="31" t="s">
        <v>394</v>
      </c>
      <c r="H342" s="32" t="s">
        <v>1311</v>
      </c>
      <c r="I342" s="77">
        <v>223</v>
      </c>
      <c r="J342" s="77">
        <v>223</v>
      </c>
      <c r="K342" s="31"/>
      <c r="L342" s="32"/>
      <c r="M342" s="32" t="s">
        <v>140</v>
      </c>
      <c r="N342" s="32">
        <v>618</v>
      </c>
      <c r="O342" s="32">
        <v>176</v>
      </c>
      <c r="P342" s="136" t="s">
        <v>1312</v>
      </c>
      <c r="Q342" s="31" t="s">
        <v>394</v>
      </c>
      <c r="R342" s="33" t="s">
        <v>572</v>
      </c>
      <c r="S342" s="116"/>
    </row>
    <row r="343" s="2" customFormat="1" ht="138" customHeight="1" spans="1:19">
      <c r="A343" s="31" t="s">
        <v>59</v>
      </c>
      <c r="B343" s="32" t="s">
        <v>156</v>
      </c>
      <c r="C343" s="33" t="s">
        <v>513</v>
      </c>
      <c r="D343" s="33"/>
      <c r="E343" s="49" t="s">
        <v>1313</v>
      </c>
      <c r="F343" s="66" t="s">
        <v>1314</v>
      </c>
      <c r="G343" s="31" t="s">
        <v>377</v>
      </c>
      <c r="H343" s="32" t="s">
        <v>1315</v>
      </c>
      <c r="I343" s="77">
        <v>255</v>
      </c>
      <c r="J343" s="77">
        <v>255</v>
      </c>
      <c r="K343" s="31"/>
      <c r="L343" s="32"/>
      <c r="M343" s="32" t="s">
        <v>140</v>
      </c>
      <c r="N343" s="32">
        <v>551</v>
      </c>
      <c r="O343" s="32">
        <v>125</v>
      </c>
      <c r="P343" s="79" t="s">
        <v>1316</v>
      </c>
      <c r="Q343" s="32" t="s">
        <v>171</v>
      </c>
      <c r="R343" s="32" t="s">
        <v>171</v>
      </c>
      <c r="S343" s="77"/>
    </row>
    <row r="344" s="4" customFormat="1" ht="36" spans="1:19">
      <c r="A344" s="31" t="s">
        <v>59</v>
      </c>
      <c r="B344" s="32" t="s">
        <v>156</v>
      </c>
      <c r="C344" s="33" t="s">
        <v>513</v>
      </c>
      <c r="D344" s="33"/>
      <c r="E344" s="77" t="s">
        <v>1317</v>
      </c>
      <c r="F344" s="79" t="s">
        <v>1318</v>
      </c>
      <c r="G344" s="31" t="s">
        <v>253</v>
      </c>
      <c r="H344" s="32" t="s">
        <v>309</v>
      </c>
      <c r="I344" s="77">
        <v>30</v>
      </c>
      <c r="J344" s="77">
        <v>30</v>
      </c>
      <c r="K344" s="31"/>
      <c r="L344" s="32"/>
      <c r="M344" s="32" t="s">
        <v>140</v>
      </c>
      <c r="N344" s="32">
        <v>386</v>
      </c>
      <c r="O344" s="32">
        <v>68</v>
      </c>
      <c r="P344" s="34" t="s">
        <v>1319</v>
      </c>
      <c r="Q344" s="32" t="s">
        <v>253</v>
      </c>
      <c r="R344" s="32" t="s">
        <v>572</v>
      </c>
      <c r="S344" s="77"/>
    </row>
    <row r="345" s="193" customFormat="1" ht="58" customHeight="1" spans="1:19">
      <c r="A345" s="31" t="s">
        <v>59</v>
      </c>
      <c r="B345" s="40" t="s">
        <v>156</v>
      </c>
      <c r="C345" s="96" t="s">
        <v>63</v>
      </c>
      <c r="D345" s="33"/>
      <c r="E345" s="31" t="s">
        <v>1320</v>
      </c>
      <c r="F345" s="45" t="s">
        <v>1321</v>
      </c>
      <c r="G345" s="31" t="s">
        <v>206</v>
      </c>
      <c r="H345" s="32" t="s">
        <v>622</v>
      </c>
      <c r="I345" s="128">
        <v>20</v>
      </c>
      <c r="J345" s="128">
        <v>20</v>
      </c>
      <c r="K345" s="31"/>
      <c r="L345" s="32"/>
      <c r="M345" s="32" t="s">
        <v>140</v>
      </c>
      <c r="N345" s="32">
        <v>389</v>
      </c>
      <c r="O345" s="32">
        <v>44</v>
      </c>
      <c r="P345" s="34" t="s">
        <v>623</v>
      </c>
      <c r="Q345" s="77" t="s">
        <v>206</v>
      </c>
      <c r="R345" s="77" t="s">
        <v>572</v>
      </c>
      <c r="S345" s="116"/>
    </row>
    <row r="346" s="80" customFormat="1" ht="36" spans="1:19">
      <c r="A346" s="146" t="s">
        <v>14</v>
      </c>
      <c r="B346" s="166" t="s">
        <v>16</v>
      </c>
      <c r="C346" s="146" t="s">
        <v>18</v>
      </c>
      <c r="D346" s="167"/>
      <c r="E346" s="146" t="s">
        <v>1322</v>
      </c>
      <c r="F346" s="168" t="s">
        <v>1323</v>
      </c>
      <c r="G346" s="146" t="s">
        <v>206</v>
      </c>
      <c r="H346" s="146" t="s">
        <v>1253</v>
      </c>
      <c r="I346" s="180">
        <v>18</v>
      </c>
      <c r="J346" s="180">
        <v>18</v>
      </c>
      <c r="K346" s="167"/>
      <c r="L346" s="167"/>
      <c r="M346" s="181" t="s">
        <v>140</v>
      </c>
      <c r="N346" s="180">
        <v>33</v>
      </c>
      <c r="O346" s="180">
        <v>8</v>
      </c>
      <c r="P346" s="168" t="s">
        <v>1324</v>
      </c>
      <c r="Q346" s="166" t="s">
        <v>206</v>
      </c>
      <c r="R346" s="31" t="s">
        <v>175</v>
      </c>
      <c r="S346" s="116"/>
    </row>
    <row r="347" s="80" customFormat="1" ht="57" customHeight="1" spans="1:19">
      <c r="A347" s="146" t="s">
        <v>59</v>
      </c>
      <c r="B347" s="32" t="s">
        <v>156</v>
      </c>
      <c r="C347" s="96" t="s">
        <v>63</v>
      </c>
      <c r="D347" s="167"/>
      <c r="E347" s="146" t="s">
        <v>1251</v>
      </c>
      <c r="F347" s="168" t="s">
        <v>1325</v>
      </c>
      <c r="G347" s="146" t="s">
        <v>206</v>
      </c>
      <c r="H347" s="146" t="s">
        <v>1253</v>
      </c>
      <c r="I347" s="180">
        <v>48</v>
      </c>
      <c r="J347" s="180">
        <v>48</v>
      </c>
      <c r="K347" s="167"/>
      <c r="L347" s="167"/>
      <c r="M347" s="181" t="s">
        <v>140</v>
      </c>
      <c r="N347" s="180">
        <v>52</v>
      </c>
      <c r="O347" s="180">
        <v>7</v>
      </c>
      <c r="P347" s="168" t="s">
        <v>1326</v>
      </c>
      <c r="Q347" s="166" t="s">
        <v>206</v>
      </c>
      <c r="R347" s="31" t="s">
        <v>572</v>
      </c>
      <c r="S347" s="116"/>
    </row>
    <row r="348" s="80" customFormat="1" ht="70" customHeight="1" spans="1:19">
      <c r="A348" s="146" t="s">
        <v>59</v>
      </c>
      <c r="B348" s="32" t="s">
        <v>156</v>
      </c>
      <c r="C348" s="96" t="s">
        <v>63</v>
      </c>
      <c r="D348" s="167"/>
      <c r="E348" s="146" t="s">
        <v>1327</v>
      </c>
      <c r="F348" s="168" t="s">
        <v>1328</v>
      </c>
      <c r="G348" s="146" t="s">
        <v>206</v>
      </c>
      <c r="H348" s="146" t="s">
        <v>622</v>
      </c>
      <c r="I348" s="180">
        <v>70</v>
      </c>
      <c r="J348" s="180">
        <v>70</v>
      </c>
      <c r="K348" s="167"/>
      <c r="L348" s="167"/>
      <c r="M348" s="181" t="s">
        <v>140</v>
      </c>
      <c r="N348" s="180">
        <v>89</v>
      </c>
      <c r="O348" s="180">
        <v>14</v>
      </c>
      <c r="P348" s="168" t="s">
        <v>1329</v>
      </c>
      <c r="Q348" s="166" t="s">
        <v>206</v>
      </c>
      <c r="R348" s="31" t="s">
        <v>572</v>
      </c>
      <c r="S348" s="116"/>
    </row>
    <row r="349" s="80" customFormat="1" ht="50" customHeight="1" spans="1:19">
      <c r="A349" s="146" t="s">
        <v>59</v>
      </c>
      <c r="B349" s="32" t="s">
        <v>156</v>
      </c>
      <c r="C349" s="96" t="s">
        <v>63</v>
      </c>
      <c r="D349" s="167"/>
      <c r="E349" s="146" t="s">
        <v>1330</v>
      </c>
      <c r="F349" s="168" t="s">
        <v>1331</v>
      </c>
      <c r="G349" s="146" t="s">
        <v>206</v>
      </c>
      <c r="H349" s="146" t="s">
        <v>1332</v>
      </c>
      <c r="I349" s="180">
        <v>48</v>
      </c>
      <c r="J349" s="180">
        <v>48</v>
      </c>
      <c r="K349" s="167"/>
      <c r="L349" s="167"/>
      <c r="M349" s="181" t="s">
        <v>140</v>
      </c>
      <c r="N349" s="180">
        <v>45</v>
      </c>
      <c r="O349" s="180">
        <v>9</v>
      </c>
      <c r="P349" s="168" t="s">
        <v>1333</v>
      </c>
      <c r="Q349" s="166" t="s">
        <v>206</v>
      </c>
      <c r="R349" s="31" t="s">
        <v>572</v>
      </c>
      <c r="S349" s="116"/>
    </row>
    <row r="350" s="2" customFormat="1" ht="75" customHeight="1" spans="1:19">
      <c r="A350" s="146" t="s">
        <v>59</v>
      </c>
      <c r="B350" s="32" t="s">
        <v>156</v>
      </c>
      <c r="C350" s="96" t="s">
        <v>63</v>
      </c>
      <c r="D350" s="167"/>
      <c r="E350" s="146" t="s">
        <v>1334</v>
      </c>
      <c r="F350" s="168" t="s">
        <v>1335</v>
      </c>
      <c r="G350" s="146" t="s">
        <v>358</v>
      </c>
      <c r="H350" s="146" t="s">
        <v>1083</v>
      </c>
      <c r="I350" s="180">
        <v>24</v>
      </c>
      <c r="J350" s="180">
        <v>24</v>
      </c>
      <c r="K350" s="167"/>
      <c r="L350" s="167"/>
      <c r="M350" s="181" t="s">
        <v>140</v>
      </c>
      <c r="N350" s="180">
        <v>358</v>
      </c>
      <c r="O350" s="180">
        <v>13</v>
      </c>
      <c r="P350" s="34" t="s">
        <v>1336</v>
      </c>
      <c r="Q350" s="146" t="s">
        <v>358</v>
      </c>
      <c r="R350" s="31" t="s">
        <v>572</v>
      </c>
      <c r="S350" s="77"/>
    </row>
    <row r="351" s="83" customFormat="1" ht="93" customHeight="1" spans="1:19">
      <c r="A351" s="77" t="s">
        <v>14</v>
      </c>
      <c r="B351" s="77" t="s">
        <v>29</v>
      </c>
      <c r="C351" s="33" t="s">
        <v>30</v>
      </c>
      <c r="D351" s="166"/>
      <c r="E351" s="32" t="s">
        <v>1337</v>
      </c>
      <c r="F351" s="183" t="s">
        <v>1338</v>
      </c>
      <c r="G351" s="166" t="s">
        <v>206</v>
      </c>
      <c r="H351" s="166" t="s">
        <v>207</v>
      </c>
      <c r="I351" s="166">
        <v>80</v>
      </c>
      <c r="J351" s="166">
        <v>80</v>
      </c>
      <c r="K351" s="166"/>
      <c r="L351" s="166"/>
      <c r="M351" s="166" t="s">
        <v>140</v>
      </c>
      <c r="N351" s="146">
        <v>63</v>
      </c>
      <c r="O351" s="166">
        <v>23</v>
      </c>
      <c r="P351" s="186" t="s">
        <v>1339</v>
      </c>
      <c r="Q351" s="166" t="s">
        <v>206</v>
      </c>
      <c r="R351" s="146" t="s">
        <v>175</v>
      </c>
      <c r="S351" s="126"/>
    </row>
    <row r="352" s="80" customFormat="1" ht="96" customHeight="1" spans="1:19">
      <c r="A352" s="108" t="s">
        <v>59</v>
      </c>
      <c r="B352" s="109" t="s">
        <v>69</v>
      </c>
      <c r="C352" s="110" t="s">
        <v>73</v>
      </c>
      <c r="D352" s="33"/>
      <c r="E352" s="32" t="s">
        <v>1340</v>
      </c>
      <c r="F352" s="34" t="s">
        <v>1341</v>
      </c>
      <c r="G352" s="32" t="s">
        <v>163</v>
      </c>
      <c r="H352" s="228" t="s">
        <v>320</v>
      </c>
      <c r="I352" s="32">
        <v>120</v>
      </c>
      <c r="J352" s="32"/>
      <c r="K352" s="32"/>
      <c r="L352" s="32">
        <v>120</v>
      </c>
      <c r="M352" s="32" t="s">
        <v>140</v>
      </c>
      <c r="N352" s="50">
        <v>721</v>
      </c>
      <c r="O352" s="50">
        <v>94</v>
      </c>
      <c r="P352" s="34" t="s">
        <v>1342</v>
      </c>
      <c r="Q352" s="32" t="s">
        <v>163</v>
      </c>
      <c r="R352" s="110" t="s">
        <v>572</v>
      </c>
      <c r="S352" s="116"/>
    </row>
    <row r="353" s="80" customFormat="1" ht="56" customHeight="1" spans="1:19">
      <c r="A353" s="40" t="s">
        <v>14</v>
      </c>
      <c r="B353" s="40" t="s">
        <v>29</v>
      </c>
      <c r="C353" s="40" t="s">
        <v>31</v>
      </c>
      <c r="D353" s="40"/>
      <c r="E353" s="239" t="s">
        <v>1343</v>
      </c>
      <c r="F353" s="41" t="s">
        <v>1344</v>
      </c>
      <c r="G353" s="40" t="s">
        <v>163</v>
      </c>
      <c r="H353" s="239" t="s">
        <v>320</v>
      </c>
      <c r="I353" s="40">
        <v>50</v>
      </c>
      <c r="J353" s="40">
        <v>50</v>
      </c>
      <c r="K353" s="250"/>
      <c r="L353" s="250"/>
      <c r="M353" s="250"/>
      <c r="N353" s="250">
        <v>56</v>
      </c>
      <c r="O353" s="250">
        <v>16</v>
      </c>
      <c r="P353" s="41" t="s">
        <v>1345</v>
      </c>
      <c r="Q353" s="40" t="s">
        <v>163</v>
      </c>
      <c r="R353" s="40" t="s">
        <v>175</v>
      </c>
      <c r="S353" s="115"/>
    </row>
    <row r="354" s="2" customFormat="1" ht="86" customHeight="1" spans="1:19">
      <c r="A354" s="32" t="s">
        <v>14</v>
      </c>
      <c r="B354" s="240" t="s">
        <v>24</v>
      </c>
      <c r="C354" s="32" t="s">
        <v>26</v>
      </c>
      <c r="D354" s="34"/>
      <c r="E354" s="32" t="s">
        <v>1346</v>
      </c>
      <c r="F354" s="34" t="s">
        <v>1347</v>
      </c>
      <c r="G354" s="32" t="s">
        <v>163</v>
      </c>
      <c r="H354" s="42" t="s">
        <v>320</v>
      </c>
      <c r="I354" s="40">
        <v>120</v>
      </c>
      <c r="J354" s="40">
        <v>120</v>
      </c>
      <c r="K354" s="32"/>
      <c r="L354" s="32"/>
      <c r="M354" s="40" t="s">
        <v>140</v>
      </c>
      <c r="N354" s="68">
        <v>721</v>
      </c>
      <c r="O354" s="32">
        <v>94</v>
      </c>
      <c r="P354" s="34" t="s">
        <v>676</v>
      </c>
      <c r="Q354" s="42" t="s">
        <v>163</v>
      </c>
      <c r="R354" s="42" t="s">
        <v>175</v>
      </c>
      <c r="S354" s="77"/>
    </row>
    <row r="355" s="4" customFormat="1" ht="80" customHeight="1" spans="1:19">
      <c r="A355" s="77" t="s">
        <v>14</v>
      </c>
      <c r="B355" s="32" t="s">
        <v>16</v>
      </c>
      <c r="C355" s="31" t="s">
        <v>18</v>
      </c>
      <c r="D355" s="113"/>
      <c r="E355" s="49" t="s">
        <v>1348</v>
      </c>
      <c r="F355" s="66" t="s">
        <v>1349</v>
      </c>
      <c r="G355" s="114" t="s">
        <v>220</v>
      </c>
      <c r="H355" s="114" t="s">
        <v>998</v>
      </c>
      <c r="I355" s="114">
        <v>59</v>
      </c>
      <c r="J355" s="114"/>
      <c r="K355" s="114">
        <v>59</v>
      </c>
      <c r="L355" s="115"/>
      <c r="M355" s="40" t="s">
        <v>140</v>
      </c>
      <c r="N355" s="116">
        <v>378</v>
      </c>
      <c r="O355" s="116">
        <v>32</v>
      </c>
      <c r="P355" s="34" t="s">
        <v>1350</v>
      </c>
      <c r="Q355" s="116" t="s">
        <v>220</v>
      </c>
      <c r="R355" s="31" t="s">
        <v>175</v>
      </c>
      <c r="S355" s="116"/>
    </row>
    <row r="356" s="4" customFormat="1" ht="237" customHeight="1" spans="1:19">
      <c r="A356" s="31" t="s">
        <v>59</v>
      </c>
      <c r="B356" s="31" t="s">
        <v>156</v>
      </c>
      <c r="C356" s="77" t="s">
        <v>63</v>
      </c>
      <c r="D356" s="115"/>
      <c r="E356" s="77" t="s">
        <v>1351</v>
      </c>
      <c r="F356" s="79" t="s">
        <v>1352</v>
      </c>
      <c r="G356" s="116" t="s">
        <v>220</v>
      </c>
      <c r="H356" s="116" t="s">
        <v>998</v>
      </c>
      <c r="I356" s="116">
        <v>35</v>
      </c>
      <c r="J356" s="116"/>
      <c r="K356" s="116">
        <v>35</v>
      </c>
      <c r="L356" s="115"/>
      <c r="M356" s="40" t="s">
        <v>140</v>
      </c>
      <c r="N356" s="116">
        <v>378</v>
      </c>
      <c r="O356" s="116">
        <v>32</v>
      </c>
      <c r="P356" s="34" t="s">
        <v>1353</v>
      </c>
      <c r="Q356" s="116" t="s">
        <v>220</v>
      </c>
      <c r="R356" s="33" t="s">
        <v>572</v>
      </c>
      <c r="S356" s="116"/>
    </row>
    <row r="357" s="4" customFormat="1" ht="169" customHeight="1" spans="1:19">
      <c r="A357" s="31" t="s">
        <v>14</v>
      </c>
      <c r="B357" s="32" t="s">
        <v>29</v>
      </c>
      <c r="C357" s="33" t="s">
        <v>30</v>
      </c>
      <c r="D357" s="115"/>
      <c r="E357" s="77" t="s">
        <v>1354</v>
      </c>
      <c r="F357" s="45" t="s">
        <v>1355</v>
      </c>
      <c r="G357" s="31" t="s">
        <v>303</v>
      </c>
      <c r="H357" s="77" t="s">
        <v>600</v>
      </c>
      <c r="I357" s="116">
        <v>35</v>
      </c>
      <c r="J357" s="116"/>
      <c r="K357" s="116">
        <v>35</v>
      </c>
      <c r="L357" s="137"/>
      <c r="M357" s="116" t="s">
        <v>140</v>
      </c>
      <c r="N357" s="116">
        <v>655</v>
      </c>
      <c r="O357" s="116">
        <v>187</v>
      </c>
      <c r="P357" s="34" t="s">
        <v>1356</v>
      </c>
      <c r="Q357" s="77" t="s">
        <v>599</v>
      </c>
      <c r="R357" s="116" t="s">
        <v>160</v>
      </c>
      <c r="S357" s="223"/>
    </row>
    <row r="358" s="4" customFormat="1" ht="80" customHeight="1" spans="1:19">
      <c r="A358" s="40" t="s">
        <v>59</v>
      </c>
      <c r="B358" s="40" t="s">
        <v>156</v>
      </c>
      <c r="C358" s="40" t="s">
        <v>63</v>
      </c>
      <c r="D358" s="115"/>
      <c r="E358" s="31" t="s">
        <v>1357</v>
      </c>
      <c r="F358" s="45" t="s">
        <v>1358</v>
      </c>
      <c r="G358" s="31" t="s">
        <v>377</v>
      </c>
      <c r="H358" s="31" t="s">
        <v>1315</v>
      </c>
      <c r="I358" s="116">
        <v>70</v>
      </c>
      <c r="J358" s="116"/>
      <c r="K358" s="116">
        <v>70</v>
      </c>
      <c r="L358" s="116"/>
      <c r="M358" s="40" t="s">
        <v>140</v>
      </c>
      <c r="N358" s="116">
        <v>551</v>
      </c>
      <c r="O358" s="116">
        <v>125</v>
      </c>
      <c r="P358" s="34" t="s">
        <v>1359</v>
      </c>
      <c r="Q358" s="31" t="s">
        <v>377</v>
      </c>
      <c r="R358" s="33" t="s">
        <v>572</v>
      </c>
      <c r="S358" s="77"/>
    </row>
    <row r="359" s="80" customFormat="1" ht="59" customHeight="1" spans="1:19">
      <c r="A359" s="31" t="s">
        <v>59</v>
      </c>
      <c r="B359" s="31" t="s">
        <v>156</v>
      </c>
      <c r="C359" s="77" t="s">
        <v>42</v>
      </c>
      <c r="D359" s="115"/>
      <c r="E359" s="164" t="s">
        <v>1360</v>
      </c>
      <c r="F359" s="165" t="s">
        <v>1361</v>
      </c>
      <c r="G359" s="241" t="s">
        <v>403</v>
      </c>
      <c r="H359" s="241" t="s">
        <v>285</v>
      </c>
      <c r="I359" s="179">
        <v>30</v>
      </c>
      <c r="J359" s="179"/>
      <c r="K359" s="115"/>
      <c r="L359" s="137">
        <v>30</v>
      </c>
      <c r="M359" s="32" t="s">
        <v>140</v>
      </c>
      <c r="N359" s="116">
        <v>298</v>
      </c>
      <c r="O359" s="116">
        <v>97</v>
      </c>
      <c r="P359" s="43" t="s">
        <v>1362</v>
      </c>
      <c r="Q359" s="117" t="s">
        <v>403</v>
      </c>
      <c r="R359" s="32" t="s">
        <v>572</v>
      </c>
      <c r="S359" s="115"/>
    </row>
    <row r="360" s="80" customFormat="1" ht="104" customHeight="1" spans="1:19">
      <c r="A360" s="77" t="s">
        <v>14</v>
      </c>
      <c r="B360" s="32" t="s">
        <v>16</v>
      </c>
      <c r="C360" s="31" t="s">
        <v>18</v>
      </c>
      <c r="D360" s="115"/>
      <c r="E360" s="117" t="s">
        <v>1363</v>
      </c>
      <c r="F360" s="118" t="s">
        <v>1364</v>
      </c>
      <c r="G360" s="117" t="s">
        <v>403</v>
      </c>
      <c r="H360" s="117" t="s">
        <v>285</v>
      </c>
      <c r="I360" s="117">
        <v>60</v>
      </c>
      <c r="J360" s="117">
        <v>60</v>
      </c>
      <c r="K360" s="115"/>
      <c r="L360" s="115"/>
      <c r="M360" s="32" t="s">
        <v>140</v>
      </c>
      <c r="N360" s="116">
        <v>298</v>
      </c>
      <c r="O360" s="116">
        <v>97</v>
      </c>
      <c r="P360" s="43" t="s">
        <v>1365</v>
      </c>
      <c r="Q360" s="117" t="s">
        <v>403</v>
      </c>
      <c r="R360" s="32" t="s">
        <v>572</v>
      </c>
      <c r="S360" s="223"/>
    </row>
    <row r="361" s="80" customFormat="1" ht="48" spans="1:19">
      <c r="A361" s="77" t="s">
        <v>14</v>
      </c>
      <c r="B361" s="32" t="s">
        <v>16</v>
      </c>
      <c r="C361" s="31" t="s">
        <v>18</v>
      </c>
      <c r="D361" s="115"/>
      <c r="E361" s="117" t="s">
        <v>1366</v>
      </c>
      <c r="F361" s="118" t="s">
        <v>1367</v>
      </c>
      <c r="G361" s="117" t="s">
        <v>403</v>
      </c>
      <c r="H361" s="117" t="s">
        <v>285</v>
      </c>
      <c r="I361" s="117">
        <v>190</v>
      </c>
      <c r="J361" s="117">
        <v>190</v>
      </c>
      <c r="K361" s="115"/>
      <c r="L361" s="115"/>
      <c r="M361" s="32" t="s">
        <v>140</v>
      </c>
      <c r="N361" s="116">
        <v>298</v>
      </c>
      <c r="O361" s="116">
        <v>97</v>
      </c>
      <c r="P361" s="43" t="s">
        <v>1368</v>
      </c>
      <c r="Q361" s="117" t="s">
        <v>403</v>
      </c>
      <c r="R361" s="32" t="s">
        <v>572</v>
      </c>
      <c r="S361" s="77"/>
    </row>
    <row r="362" s="80" customFormat="1" ht="71" customHeight="1" spans="1:19">
      <c r="A362" s="31" t="s">
        <v>14</v>
      </c>
      <c r="B362" s="32" t="s">
        <v>16</v>
      </c>
      <c r="C362" s="33" t="s">
        <v>23</v>
      </c>
      <c r="D362" s="32"/>
      <c r="E362" s="32" t="s">
        <v>1369</v>
      </c>
      <c r="F362" s="34" t="s">
        <v>1370</v>
      </c>
      <c r="G362" s="31" t="s">
        <v>303</v>
      </c>
      <c r="H362" s="32" t="s">
        <v>304</v>
      </c>
      <c r="I362" s="31">
        <v>260</v>
      </c>
      <c r="J362" s="32">
        <v>260</v>
      </c>
      <c r="K362" s="40"/>
      <c r="L362" s="32"/>
      <c r="M362" s="40" t="s">
        <v>140</v>
      </c>
      <c r="N362" s="32">
        <v>581</v>
      </c>
      <c r="O362" s="32">
        <v>155</v>
      </c>
      <c r="P362" s="34" t="s">
        <v>1371</v>
      </c>
      <c r="Q362" s="32" t="s">
        <v>599</v>
      </c>
      <c r="R362" s="33" t="s">
        <v>572</v>
      </c>
      <c r="S362" s="115"/>
    </row>
    <row r="363" s="80" customFormat="1" ht="72" spans="1:19">
      <c r="A363" s="31" t="s">
        <v>14</v>
      </c>
      <c r="B363" s="32" t="s">
        <v>29</v>
      </c>
      <c r="C363" s="33" t="s">
        <v>31</v>
      </c>
      <c r="D363" s="32"/>
      <c r="E363" s="32" t="s">
        <v>1372</v>
      </c>
      <c r="F363" s="242" t="s">
        <v>1373</v>
      </c>
      <c r="G363" s="31" t="s">
        <v>303</v>
      </c>
      <c r="H363" s="32" t="s">
        <v>304</v>
      </c>
      <c r="I363" s="32">
        <v>120</v>
      </c>
      <c r="J363" s="32">
        <v>120</v>
      </c>
      <c r="K363" s="32"/>
      <c r="L363" s="32"/>
      <c r="M363" s="32" t="s">
        <v>140</v>
      </c>
      <c r="N363" s="32">
        <v>581</v>
      </c>
      <c r="O363" s="32">
        <v>155</v>
      </c>
      <c r="P363" s="34" t="s">
        <v>1374</v>
      </c>
      <c r="Q363" s="32" t="s">
        <v>599</v>
      </c>
      <c r="R363" s="32" t="s">
        <v>175</v>
      </c>
      <c r="S363" s="115"/>
    </row>
    <row r="364" s="80" customFormat="1" ht="34" customHeight="1" spans="1:19">
      <c r="A364" s="31" t="s">
        <v>14</v>
      </c>
      <c r="B364" s="32" t="s">
        <v>24</v>
      </c>
      <c r="C364" s="33" t="s">
        <v>25</v>
      </c>
      <c r="D364" s="32"/>
      <c r="E364" s="32" t="s">
        <v>1375</v>
      </c>
      <c r="F364" s="41" t="s">
        <v>1376</v>
      </c>
      <c r="G364" s="31" t="s">
        <v>303</v>
      </c>
      <c r="H364" s="32" t="s">
        <v>304</v>
      </c>
      <c r="I364" s="32">
        <v>20</v>
      </c>
      <c r="J364" s="32">
        <v>20</v>
      </c>
      <c r="K364" s="32"/>
      <c r="L364" s="32"/>
      <c r="M364" s="32" t="s">
        <v>140</v>
      </c>
      <c r="N364" s="32">
        <v>581</v>
      </c>
      <c r="O364" s="32">
        <v>155</v>
      </c>
      <c r="P364" s="34" t="s">
        <v>1377</v>
      </c>
      <c r="Q364" s="32" t="s">
        <v>599</v>
      </c>
      <c r="R364" s="32" t="s">
        <v>175</v>
      </c>
      <c r="S364" s="116"/>
    </row>
    <row r="365" s="84" customFormat="1" ht="37" customHeight="1" spans="1:19">
      <c r="A365" s="243" t="s">
        <v>59</v>
      </c>
      <c r="B365" s="157" t="s">
        <v>69</v>
      </c>
      <c r="C365" s="33" t="s">
        <v>73</v>
      </c>
      <c r="D365" s="240"/>
      <c r="E365" s="240" t="s">
        <v>1378</v>
      </c>
      <c r="F365" s="244" t="s">
        <v>1379</v>
      </c>
      <c r="G365" s="31" t="s">
        <v>303</v>
      </c>
      <c r="H365" s="33" t="s">
        <v>304</v>
      </c>
      <c r="I365" s="116">
        <v>62</v>
      </c>
      <c r="J365" s="116"/>
      <c r="K365" s="32"/>
      <c r="L365" s="116">
        <v>62</v>
      </c>
      <c r="M365" s="32" t="s">
        <v>140</v>
      </c>
      <c r="N365" s="32">
        <v>581</v>
      </c>
      <c r="O365" s="32">
        <v>155</v>
      </c>
      <c r="P365" s="34" t="s">
        <v>1380</v>
      </c>
      <c r="Q365" s="32" t="s">
        <v>599</v>
      </c>
      <c r="R365" s="33" t="s">
        <v>572</v>
      </c>
      <c r="S365" s="117"/>
    </row>
    <row r="366" s="80" customFormat="1" ht="87" customHeight="1" spans="1:19">
      <c r="A366" s="243" t="s">
        <v>59</v>
      </c>
      <c r="B366" s="157" t="s">
        <v>69</v>
      </c>
      <c r="C366" s="33" t="s">
        <v>73</v>
      </c>
      <c r="D366" s="240"/>
      <c r="E366" s="240" t="s">
        <v>1381</v>
      </c>
      <c r="F366" s="244" t="s">
        <v>1382</v>
      </c>
      <c r="G366" s="31" t="s">
        <v>303</v>
      </c>
      <c r="H366" s="33" t="s">
        <v>304</v>
      </c>
      <c r="I366" s="116">
        <v>60</v>
      </c>
      <c r="J366" s="116"/>
      <c r="K366" s="32"/>
      <c r="L366" s="116">
        <v>60</v>
      </c>
      <c r="M366" s="32" t="s">
        <v>140</v>
      </c>
      <c r="N366" s="32">
        <v>581</v>
      </c>
      <c r="O366" s="32">
        <v>155</v>
      </c>
      <c r="P366" s="34" t="s">
        <v>1380</v>
      </c>
      <c r="Q366" s="32" t="s">
        <v>599</v>
      </c>
      <c r="R366" s="33" t="s">
        <v>572</v>
      </c>
      <c r="S366" s="116"/>
    </row>
    <row r="367" s="80" customFormat="1" ht="36" spans="1:19">
      <c r="A367" s="31" t="s">
        <v>59</v>
      </c>
      <c r="B367" s="40" t="s">
        <v>69</v>
      </c>
      <c r="C367" s="96" t="s">
        <v>72</v>
      </c>
      <c r="D367" s="240"/>
      <c r="E367" s="240" t="s">
        <v>1383</v>
      </c>
      <c r="F367" s="244" t="s">
        <v>1384</v>
      </c>
      <c r="G367" s="31" t="s">
        <v>303</v>
      </c>
      <c r="H367" s="33" t="s">
        <v>304</v>
      </c>
      <c r="I367" s="116">
        <v>66</v>
      </c>
      <c r="J367" s="116"/>
      <c r="K367" s="32"/>
      <c r="L367" s="116">
        <v>66</v>
      </c>
      <c r="M367" s="32" t="s">
        <v>140</v>
      </c>
      <c r="N367" s="32">
        <v>581</v>
      </c>
      <c r="O367" s="32">
        <v>155</v>
      </c>
      <c r="P367" s="34" t="s">
        <v>1385</v>
      </c>
      <c r="Q367" s="32" t="s">
        <v>599</v>
      </c>
      <c r="R367" s="33" t="s">
        <v>572</v>
      </c>
      <c r="S367" s="223"/>
    </row>
    <row r="368" s="80" customFormat="1" ht="48" spans="1:19">
      <c r="A368" s="31" t="s">
        <v>59</v>
      </c>
      <c r="B368" s="32" t="s">
        <v>156</v>
      </c>
      <c r="C368" s="33" t="s">
        <v>63</v>
      </c>
      <c r="D368" s="33"/>
      <c r="E368" s="32" t="s">
        <v>1386</v>
      </c>
      <c r="F368" s="34" t="s">
        <v>1387</v>
      </c>
      <c r="G368" s="31" t="s">
        <v>303</v>
      </c>
      <c r="H368" s="32" t="s">
        <v>304</v>
      </c>
      <c r="I368" s="32">
        <v>56</v>
      </c>
      <c r="J368" s="32">
        <v>56</v>
      </c>
      <c r="K368" s="32"/>
      <c r="L368" s="32"/>
      <c r="M368" s="32" t="s">
        <v>140</v>
      </c>
      <c r="N368" s="32">
        <v>581</v>
      </c>
      <c r="O368" s="32">
        <v>155</v>
      </c>
      <c r="P368" s="34" t="s">
        <v>1388</v>
      </c>
      <c r="Q368" s="32" t="s">
        <v>599</v>
      </c>
      <c r="R368" s="33" t="s">
        <v>572</v>
      </c>
      <c r="S368" s="77"/>
    </row>
    <row r="369" s="80" customFormat="1" ht="48" customHeight="1" spans="1:19">
      <c r="A369" s="32" t="s">
        <v>14</v>
      </c>
      <c r="B369" s="32" t="s">
        <v>24</v>
      </c>
      <c r="C369" s="32" t="s">
        <v>26</v>
      </c>
      <c r="D369" s="175"/>
      <c r="E369" s="32" t="s">
        <v>1389</v>
      </c>
      <c r="F369" s="34" t="s">
        <v>1390</v>
      </c>
      <c r="G369" s="32" t="s">
        <v>377</v>
      </c>
      <c r="H369" s="32" t="s">
        <v>489</v>
      </c>
      <c r="I369" s="175">
        <v>47</v>
      </c>
      <c r="J369" s="175"/>
      <c r="K369" s="175">
        <v>47</v>
      </c>
      <c r="L369" s="175"/>
      <c r="M369" s="175" t="s">
        <v>140</v>
      </c>
      <c r="N369" s="32">
        <v>326</v>
      </c>
      <c r="O369" s="32">
        <v>58</v>
      </c>
      <c r="P369" s="34" t="s">
        <v>1391</v>
      </c>
      <c r="Q369" s="32" t="s">
        <v>377</v>
      </c>
      <c r="R369" s="32" t="s">
        <v>175</v>
      </c>
      <c r="S369" s="77"/>
    </row>
    <row r="370" s="194" customFormat="1" ht="36" spans="1:19">
      <c r="A370" s="31" t="s">
        <v>14</v>
      </c>
      <c r="B370" s="32" t="s">
        <v>24</v>
      </c>
      <c r="C370" s="33" t="s">
        <v>25</v>
      </c>
      <c r="D370" s="33"/>
      <c r="E370" s="32" t="s">
        <v>1392</v>
      </c>
      <c r="F370" s="34" t="s">
        <v>1393</v>
      </c>
      <c r="G370" s="31" t="s">
        <v>403</v>
      </c>
      <c r="H370" s="32" t="s">
        <v>595</v>
      </c>
      <c r="I370" s="32">
        <v>59</v>
      </c>
      <c r="J370" s="32"/>
      <c r="K370" s="32">
        <v>59</v>
      </c>
      <c r="L370" s="32"/>
      <c r="M370" s="32" t="s">
        <v>140</v>
      </c>
      <c r="N370" s="32">
        <v>771</v>
      </c>
      <c r="O370" s="32">
        <v>229</v>
      </c>
      <c r="P370" s="34" t="s">
        <v>1394</v>
      </c>
      <c r="Q370" s="31" t="s">
        <v>403</v>
      </c>
      <c r="R370" s="40" t="s">
        <v>175</v>
      </c>
      <c r="S370" s="117"/>
    </row>
    <row r="371" s="84" customFormat="1" ht="45" spans="1:19">
      <c r="A371" s="20" t="s">
        <v>14</v>
      </c>
      <c r="B371" s="20" t="s">
        <v>29</v>
      </c>
      <c r="C371" s="33" t="s">
        <v>30</v>
      </c>
      <c r="D371" s="20"/>
      <c r="E371" s="160" t="s">
        <v>1395</v>
      </c>
      <c r="F371" s="161" t="s">
        <v>1396</v>
      </c>
      <c r="G371" s="20" t="s">
        <v>253</v>
      </c>
      <c r="H371" s="20" t="s">
        <v>471</v>
      </c>
      <c r="I371" s="20">
        <v>450</v>
      </c>
      <c r="J371" s="20"/>
      <c r="K371" s="20">
        <v>450</v>
      </c>
      <c r="L371" s="20"/>
      <c r="M371" s="20" t="s">
        <v>140</v>
      </c>
      <c r="N371" s="20">
        <v>426</v>
      </c>
      <c r="O371" s="20">
        <v>65</v>
      </c>
      <c r="P371" s="161" t="s">
        <v>1397</v>
      </c>
      <c r="Q371" s="77" t="s">
        <v>572</v>
      </c>
      <c r="R371" s="77" t="s">
        <v>572</v>
      </c>
      <c r="S371" s="117"/>
    </row>
    <row r="372" s="194" customFormat="1" ht="56.25" spans="1:19">
      <c r="A372" s="20" t="s">
        <v>14</v>
      </c>
      <c r="B372" s="20" t="s">
        <v>16</v>
      </c>
      <c r="C372" s="160" t="s">
        <v>19</v>
      </c>
      <c r="D372" s="162"/>
      <c r="E372" s="163" t="s">
        <v>1398</v>
      </c>
      <c r="F372" s="161" t="s">
        <v>1399</v>
      </c>
      <c r="G372" s="163" t="s">
        <v>253</v>
      </c>
      <c r="H372" s="163" t="s">
        <v>471</v>
      </c>
      <c r="I372" s="162">
        <v>610</v>
      </c>
      <c r="J372" s="162"/>
      <c r="K372" s="162">
        <v>610</v>
      </c>
      <c r="L372" s="162"/>
      <c r="M372" s="20" t="s">
        <v>140</v>
      </c>
      <c r="N372" s="20">
        <v>426</v>
      </c>
      <c r="O372" s="20">
        <v>65</v>
      </c>
      <c r="P372" s="178" t="s">
        <v>1400</v>
      </c>
      <c r="Q372" s="20" t="s">
        <v>253</v>
      </c>
      <c r="R372" s="20" t="s">
        <v>142</v>
      </c>
      <c r="S372" s="117"/>
    </row>
    <row r="373" s="194" customFormat="1" ht="36" spans="1:19">
      <c r="A373" s="77" t="s">
        <v>14</v>
      </c>
      <c r="B373" s="31" t="s">
        <v>29</v>
      </c>
      <c r="C373" s="103" t="s">
        <v>31</v>
      </c>
      <c r="D373" s="115"/>
      <c r="E373" s="32" t="s">
        <v>1401</v>
      </c>
      <c r="F373" s="245" t="s">
        <v>1402</v>
      </c>
      <c r="G373" s="116" t="s">
        <v>253</v>
      </c>
      <c r="H373" s="116" t="s">
        <v>253</v>
      </c>
      <c r="I373" s="116">
        <v>25</v>
      </c>
      <c r="J373" s="116"/>
      <c r="K373" s="116">
        <v>25</v>
      </c>
      <c r="L373" s="115"/>
      <c r="M373" s="32" t="s">
        <v>140</v>
      </c>
      <c r="N373" s="116">
        <v>426</v>
      </c>
      <c r="O373" s="116">
        <v>63</v>
      </c>
      <c r="P373" s="34" t="s">
        <v>1403</v>
      </c>
      <c r="Q373" s="32" t="s">
        <v>253</v>
      </c>
      <c r="R373" s="258" t="s">
        <v>175</v>
      </c>
      <c r="S373" s="117"/>
    </row>
    <row r="374" s="194" customFormat="1" ht="48" spans="1:19">
      <c r="A374" s="31" t="s">
        <v>14</v>
      </c>
      <c r="B374" s="32" t="s">
        <v>16</v>
      </c>
      <c r="C374" s="33" t="s">
        <v>18</v>
      </c>
      <c r="D374" s="33"/>
      <c r="E374" s="35" t="s">
        <v>1404</v>
      </c>
      <c r="F374" s="79" t="s">
        <v>1405</v>
      </c>
      <c r="G374" s="77" t="s">
        <v>377</v>
      </c>
      <c r="H374" s="77" t="s">
        <v>486</v>
      </c>
      <c r="I374" s="77">
        <v>30</v>
      </c>
      <c r="J374" s="77">
        <v>30</v>
      </c>
      <c r="K374" s="77"/>
      <c r="L374" s="77"/>
      <c r="M374" s="49" t="s">
        <v>140</v>
      </c>
      <c r="N374" s="32">
        <v>502</v>
      </c>
      <c r="O374" s="32">
        <v>83</v>
      </c>
      <c r="P374" s="45" t="s">
        <v>1406</v>
      </c>
      <c r="Q374" s="77" t="s">
        <v>377</v>
      </c>
      <c r="R374" s="77" t="s">
        <v>572</v>
      </c>
      <c r="S374" s="117"/>
    </row>
    <row r="375" s="194" customFormat="1" ht="48" spans="1:19">
      <c r="A375" s="31" t="s">
        <v>59</v>
      </c>
      <c r="B375" s="31" t="s">
        <v>156</v>
      </c>
      <c r="C375" s="31" t="s">
        <v>513</v>
      </c>
      <c r="D375" s="33"/>
      <c r="E375" s="35" t="s">
        <v>1407</v>
      </c>
      <c r="F375" s="79" t="s">
        <v>728</v>
      </c>
      <c r="G375" s="77" t="s">
        <v>377</v>
      </c>
      <c r="H375" s="77" t="s">
        <v>486</v>
      </c>
      <c r="I375" s="77">
        <v>35</v>
      </c>
      <c r="J375" s="77">
        <v>35</v>
      </c>
      <c r="K375" s="77"/>
      <c r="L375" s="77"/>
      <c r="M375" s="49" t="s">
        <v>140</v>
      </c>
      <c r="N375" s="32">
        <v>502</v>
      </c>
      <c r="O375" s="32">
        <v>83</v>
      </c>
      <c r="P375" s="34" t="s">
        <v>1408</v>
      </c>
      <c r="Q375" s="77" t="s">
        <v>377</v>
      </c>
      <c r="R375" s="77" t="s">
        <v>572</v>
      </c>
      <c r="S375" s="117"/>
    </row>
    <row r="376" s="194" customFormat="1" ht="48" spans="1:19">
      <c r="A376" s="77" t="s">
        <v>14</v>
      </c>
      <c r="B376" s="31" t="s">
        <v>16</v>
      </c>
      <c r="C376" s="103" t="s">
        <v>18</v>
      </c>
      <c r="D376" s="103"/>
      <c r="E376" s="40" t="s">
        <v>1409</v>
      </c>
      <c r="F376" s="79" t="s">
        <v>1410</v>
      </c>
      <c r="G376" s="77" t="s">
        <v>377</v>
      </c>
      <c r="H376" s="77" t="s">
        <v>486</v>
      </c>
      <c r="I376" s="116">
        <v>76</v>
      </c>
      <c r="J376" s="116">
        <v>76</v>
      </c>
      <c r="K376" s="77"/>
      <c r="L376" s="77"/>
      <c r="M376" s="77" t="s">
        <v>140</v>
      </c>
      <c r="N376" s="31">
        <v>502</v>
      </c>
      <c r="O376" s="31">
        <v>83</v>
      </c>
      <c r="P376" s="79" t="s">
        <v>1411</v>
      </c>
      <c r="Q376" s="77" t="s">
        <v>377</v>
      </c>
      <c r="R376" s="77" t="s">
        <v>572</v>
      </c>
      <c r="S376" s="117"/>
    </row>
    <row r="377" s="194" customFormat="1" ht="36" spans="1:19">
      <c r="A377" s="31" t="s">
        <v>14</v>
      </c>
      <c r="B377" s="31" t="s">
        <v>29</v>
      </c>
      <c r="C377" s="33" t="s">
        <v>30</v>
      </c>
      <c r="D377" s="205"/>
      <c r="E377" s="55" t="s">
        <v>1412</v>
      </c>
      <c r="F377" s="246" t="s">
        <v>1413</v>
      </c>
      <c r="G377" s="55" t="s">
        <v>377</v>
      </c>
      <c r="H377" s="55" t="s">
        <v>480</v>
      </c>
      <c r="I377" s="55">
        <v>60</v>
      </c>
      <c r="J377" s="55">
        <v>60</v>
      </c>
      <c r="K377" s="31"/>
      <c r="L377" s="31"/>
      <c r="M377" s="31" t="s">
        <v>140</v>
      </c>
      <c r="N377" s="40">
        <v>750</v>
      </c>
      <c r="O377" s="40">
        <v>86</v>
      </c>
      <c r="P377" s="251" t="s">
        <v>1414</v>
      </c>
      <c r="Q377" s="55" t="s">
        <v>377</v>
      </c>
      <c r="R377" s="40" t="s">
        <v>572</v>
      </c>
      <c r="S377" s="117"/>
    </row>
    <row r="378" s="194" customFormat="1" ht="48" spans="1:19">
      <c r="A378" s="31" t="s">
        <v>59</v>
      </c>
      <c r="B378" s="31" t="s">
        <v>156</v>
      </c>
      <c r="C378" s="247" t="s">
        <v>42</v>
      </c>
      <c r="D378" s="248"/>
      <c r="E378" s="32" t="s">
        <v>1415</v>
      </c>
      <c r="F378" s="79" t="s">
        <v>1416</v>
      </c>
      <c r="G378" s="74" t="s">
        <v>258</v>
      </c>
      <c r="H378" s="74" t="s">
        <v>608</v>
      </c>
      <c r="I378" s="252">
        <v>13</v>
      </c>
      <c r="J378" s="252"/>
      <c r="K378" s="252">
        <v>13</v>
      </c>
      <c r="L378" s="253"/>
      <c r="M378" s="31" t="s">
        <v>140</v>
      </c>
      <c r="N378" s="252">
        <v>40</v>
      </c>
      <c r="O378" s="253">
        <v>9</v>
      </c>
      <c r="P378" s="43" t="s">
        <v>1417</v>
      </c>
      <c r="Q378" s="74" t="s">
        <v>258</v>
      </c>
      <c r="R378" s="40" t="s">
        <v>572</v>
      </c>
      <c r="S378" s="117"/>
    </row>
    <row r="379" s="194" customFormat="1" ht="54" spans="1:19">
      <c r="A379" s="31" t="s">
        <v>59</v>
      </c>
      <c r="B379" s="31" t="s">
        <v>156</v>
      </c>
      <c r="C379" s="247" t="s">
        <v>63</v>
      </c>
      <c r="D379" s="249"/>
      <c r="E379" s="32" t="s">
        <v>1418</v>
      </c>
      <c r="F379" s="34" t="s">
        <v>1419</v>
      </c>
      <c r="G379" s="49" t="s">
        <v>258</v>
      </c>
      <c r="H379" s="42" t="s">
        <v>1420</v>
      </c>
      <c r="I379" s="50">
        <v>40</v>
      </c>
      <c r="J379" s="50"/>
      <c r="K379" s="50">
        <v>40</v>
      </c>
      <c r="L379" s="254"/>
      <c r="M379" s="31" t="s">
        <v>140</v>
      </c>
      <c r="N379" s="50">
        <v>254</v>
      </c>
      <c r="O379" s="50">
        <v>63</v>
      </c>
      <c r="P379" s="43" t="s">
        <v>1421</v>
      </c>
      <c r="Q379" s="49" t="s">
        <v>258</v>
      </c>
      <c r="R379" s="40" t="s">
        <v>572</v>
      </c>
      <c r="S379" s="117"/>
    </row>
    <row r="380" s="194" customFormat="1" ht="36" spans="1:19">
      <c r="A380" s="31" t="s">
        <v>59</v>
      </c>
      <c r="B380" s="31" t="s">
        <v>156</v>
      </c>
      <c r="C380" s="31" t="s">
        <v>513</v>
      </c>
      <c r="D380" s="205"/>
      <c r="E380" s="55" t="s">
        <v>1422</v>
      </c>
      <c r="F380" s="66" t="s">
        <v>1423</v>
      </c>
      <c r="G380" s="55" t="s">
        <v>377</v>
      </c>
      <c r="H380" s="55" t="s">
        <v>480</v>
      </c>
      <c r="I380" s="114">
        <v>55</v>
      </c>
      <c r="J380" s="114"/>
      <c r="K380" s="31"/>
      <c r="L380" s="114">
        <v>55</v>
      </c>
      <c r="M380" s="31" t="s">
        <v>140</v>
      </c>
      <c r="N380" s="40">
        <v>750</v>
      </c>
      <c r="O380" s="40">
        <v>86</v>
      </c>
      <c r="P380" s="66" t="s">
        <v>1424</v>
      </c>
      <c r="Q380" s="55" t="s">
        <v>377</v>
      </c>
      <c r="R380" s="42" t="s">
        <v>572</v>
      </c>
      <c r="S380" s="117"/>
    </row>
    <row r="381" s="194" customFormat="1" ht="120" spans="1:19">
      <c r="A381" s="116" t="s">
        <v>14</v>
      </c>
      <c r="B381" s="49" t="s">
        <v>24</v>
      </c>
      <c r="C381" s="33" t="s">
        <v>27</v>
      </c>
      <c r="D381" s="33"/>
      <c r="E381" s="77" t="s">
        <v>1425</v>
      </c>
      <c r="F381" s="79" t="s">
        <v>1426</v>
      </c>
      <c r="G381" s="49" t="s">
        <v>201</v>
      </c>
      <c r="H381" s="49" t="s">
        <v>1235</v>
      </c>
      <c r="I381" s="116">
        <v>130</v>
      </c>
      <c r="J381" s="116">
        <v>130</v>
      </c>
      <c r="K381" s="116"/>
      <c r="L381" s="116"/>
      <c r="M381" s="49" t="s">
        <v>140</v>
      </c>
      <c r="N381" s="116">
        <v>365</v>
      </c>
      <c r="O381" s="116">
        <v>68</v>
      </c>
      <c r="P381" s="79" t="s">
        <v>1427</v>
      </c>
      <c r="Q381" s="49" t="s">
        <v>201</v>
      </c>
      <c r="R381" s="40" t="s">
        <v>175</v>
      </c>
      <c r="S381" s="117"/>
    </row>
    <row r="382" s="194" customFormat="1" ht="72" spans="1:19">
      <c r="A382" s="33" t="s">
        <v>14</v>
      </c>
      <c r="B382" s="33" t="s">
        <v>16</v>
      </c>
      <c r="C382" s="33" t="s">
        <v>22</v>
      </c>
      <c r="D382" s="33"/>
      <c r="E382" s="33" t="s">
        <v>1428</v>
      </c>
      <c r="F382" s="44" t="s">
        <v>1429</v>
      </c>
      <c r="G382" s="33" t="s">
        <v>201</v>
      </c>
      <c r="H382" s="33" t="s">
        <v>336</v>
      </c>
      <c r="I382" s="50">
        <v>120</v>
      </c>
      <c r="J382" s="50">
        <v>120</v>
      </c>
      <c r="K382" s="33"/>
      <c r="L382" s="55"/>
      <c r="M382" s="55" t="s">
        <v>140</v>
      </c>
      <c r="N382" s="55">
        <v>458</v>
      </c>
      <c r="O382" s="55">
        <v>100</v>
      </c>
      <c r="P382" s="246" t="s">
        <v>1430</v>
      </c>
      <c r="Q382" s="33" t="s">
        <v>201</v>
      </c>
      <c r="R382" s="33" t="s">
        <v>572</v>
      </c>
      <c r="S382" s="117"/>
    </row>
    <row r="383" s="194" customFormat="1" ht="48" spans="1:19">
      <c r="A383" s="32" t="s">
        <v>14</v>
      </c>
      <c r="B383" s="32" t="s">
        <v>29</v>
      </c>
      <c r="C383" s="33" t="s">
        <v>30</v>
      </c>
      <c r="D383" s="33"/>
      <c r="E383" s="77" t="s">
        <v>1431</v>
      </c>
      <c r="F383" s="111" t="s">
        <v>1432</v>
      </c>
      <c r="G383" s="33" t="s">
        <v>201</v>
      </c>
      <c r="H383" s="33" t="s">
        <v>336</v>
      </c>
      <c r="I383" s="77">
        <v>40</v>
      </c>
      <c r="J383" s="77">
        <v>40</v>
      </c>
      <c r="K383" s="33"/>
      <c r="L383" s="55"/>
      <c r="M383" s="55" t="s">
        <v>140</v>
      </c>
      <c r="N383" s="55">
        <v>458</v>
      </c>
      <c r="O383" s="55">
        <v>100</v>
      </c>
      <c r="P383" s="34" t="s">
        <v>1433</v>
      </c>
      <c r="Q383" s="33" t="s">
        <v>201</v>
      </c>
      <c r="R383" s="33" t="s">
        <v>572</v>
      </c>
      <c r="S383" s="117"/>
    </row>
    <row r="384" s="194" customFormat="1" ht="36" spans="1:19">
      <c r="A384" s="32" t="s">
        <v>14</v>
      </c>
      <c r="B384" s="32" t="s">
        <v>29</v>
      </c>
      <c r="C384" s="33" t="s">
        <v>30</v>
      </c>
      <c r="D384" s="33"/>
      <c r="E384" s="33" t="s">
        <v>1434</v>
      </c>
      <c r="F384" s="44" t="s">
        <v>1435</v>
      </c>
      <c r="G384" s="33" t="s">
        <v>201</v>
      </c>
      <c r="H384" s="33" t="s">
        <v>336</v>
      </c>
      <c r="I384" s="50">
        <v>44</v>
      </c>
      <c r="J384" s="50">
        <v>44</v>
      </c>
      <c r="K384" s="42"/>
      <c r="L384" s="42"/>
      <c r="M384" s="247" t="s">
        <v>140</v>
      </c>
      <c r="N384" s="42">
        <v>550</v>
      </c>
      <c r="O384" s="255">
        <v>100</v>
      </c>
      <c r="P384" s="217" t="s">
        <v>1436</v>
      </c>
      <c r="Q384" s="33" t="s">
        <v>201</v>
      </c>
      <c r="R384" s="42" t="s">
        <v>175</v>
      </c>
      <c r="S384" s="117"/>
    </row>
    <row r="385" s="194" customFormat="1" ht="36" spans="1:19">
      <c r="A385" s="31" t="s">
        <v>14</v>
      </c>
      <c r="B385" s="32" t="s">
        <v>16</v>
      </c>
      <c r="C385" s="33" t="s">
        <v>18</v>
      </c>
      <c r="D385" s="33"/>
      <c r="E385" s="33" t="s">
        <v>1437</v>
      </c>
      <c r="F385" s="66" t="s">
        <v>1438</v>
      </c>
      <c r="G385" s="33" t="s">
        <v>201</v>
      </c>
      <c r="H385" s="33" t="s">
        <v>336</v>
      </c>
      <c r="I385" s="50">
        <v>95</v>
      </c>
      <c r="J385" s="50">
        <v>95</v>
      </c>
      <c r="K385" s="49"/>
      <c r="L385" s="49"/>
      <c r="M385" s="49" t="s">
        <v>140</v>
      </c>
      <c r="N385" s="40">
        <v>320</v>
      </c>
      <c r="O385" s="40">
        <v>68</v>
      </c>
      <c r="P385" s="66" t="s">
        <v>1439</v>
      </c>
      <c r="Q385" s="33" t="s">
        <v>201</v>
      </c>
      <c r="R385" s="33" t="s">
        <v>572</v>
      </c>
      <c r="S385" s="117"/>
    </row>
    <row r="386" s="194" customFormat="1" ht="48" spans="1:19">
      <c r="A386" s="31" t="s">
        <v>59</v>
      </c>
      <c r="B386" s="32" t="s">
        <v>156</v>
      </c>
      <c r="C386" s="33" t="s">
        <v>63</v>
      </c>
      <c r="D386" s="33"/>
      <c r="E386" s="33" t="s">
        <v>1440</v>
      </c>
      <c r="F386" s="260" t="s">
        <v>1441</v>
      </c>
      <c r="G386" s="33" t="s">
        <v>201</v>
      </c>
      <c r="H386" s="33" t="s">
        <v>336</v>
      </c>
      <c r="I386" s="50">
        <v>84</v>
      </c>
      <c r="J386" s="50">
        <v>84</v>
      </c>
      <c r="K386" s="50"/>
      <c r="L386" s="266"/>
      <c r="M386" s="250" t="s">
        <v>140</v>
      </c>
      <c r="N386" s="40">
        <v>496</v>
      </c>
      <c r="O386" s="267">
        <v>99</v>
      </c>
      <c r="P386" s="41" t="s">
        <v>1442</v>
      </c>
      <c r="Q386" s="33" t="s">
        <v>201</v>
      </c>
      <c r="R386" s="33" t="s">
        <v>572</v>
      </c>
      <c r="S386" s="117"/>
    </row>
    <row r="387" s="194" customFormat="1" ht="48" spans="1:19">
      <c r="A387" s="31" t="s">
        <v>59</v>
      </c>
      <c r="B387" s="31" t="s">
        <v>69</v>
      </c>
      <c r="C387" s="31" t="s">
        <v>73</v>
      </c>
      <c r="D387" s="142"/>
      <c r="E387" s="33" t="s">
        <v>1443</v>
      </c>
      <c r="F387" s="44" t="s">
        <v>1444</v>
      </c>
      <c r="G387" s="33" t="s">
        <v>201</v>
      </c>
      <c r="H387" s="33" t="s">
        <v>336</v>
      </c>
      <c r="I387" s="50">
        <v>96</v>
      </c>
      <c r="J387" s="49"/>
      <c r="K387" s="49"/>
      <c r="L387" s="49">
        <v>96</v>
      </c>
      <c r="M387" s="49" t="s">
        <v>140</v>
      </c>
      <c r="N387" s="40" t="s">
        <v>1445</v>
      </c>
      <c r="O387" s="40" t="s">
        <v>1446</v>
      </c>
      <c r="P387" s="66" t="s">
        <v>1447</v>
      </c>
      <c r="Q387" s="33" t="s">
        <v>201</v>
      </c>
      <c r="R387" s="33" t="s">
        <v>572</v>
      </c>
      <c r="S387" s="117"/>
    </row>
    <row r="388" s="194" customFormat="1" ht="36" spans="1:19">
      <c r="A388" s="31" t="s">
        <v>59</v>
      </c>
      <c r="B388" s="31" t="s">
        <v>156</v>
      </c>
      <c r="C388" s="31" t="s">
        <v>42</v>
      </c>
      <c r="D388" s="137"/>
      <c r="E388" s="32" t="s">
        <v>1448</v>
      </c>
      <c r="F388" s="245" t="s">
        <v>1449</v>
      </c>
      <c r="G388" s="33" t="s">
        <v>201</v>
      </c>
      <c r="H388" s="33" t="s">
        <v>336</v>
      </c>
      <c r="I388" s="50">
        <v>48</v>
      </c>
      <c r="J388" s="50"/>
      <c r="K388" s="137"/>
      <c r="L388" s="50">
        <v>48</v>
      </c>
      <c r="M388" s="250" t="s">
        <v>140</v>
      </c>
      <c r="N388" s="40">
        <v>550</v>
      </c>
      <c r="O388" s="268">
        <v>100</v>
      </c>
      <c r="P388" s="79" t="s">
        <v>1450</v>
      </c>
      <c r="Q388" s="33" t="s">
        <v>201</v>
      </c>
      <c r="R388" s="33" t="s">
        <v>572</v>
      </c>
      <c r="S388" s="117"/>
    </row>
    <row r="389" s="194" customFormat="1" ht="60" spans="1:19">
      <c r="A389" s="31" t="s">
        <v>59</v>
      </c>
      <c r="B389" s="32" t="s">
        <v>156</v>
      </c>
      <c r="C389" s="33" t="s">
        <v>63</v>
      </c>
      <c r="D389" s="33"/>
      <c r="E389" s="33" t="s">
        <v>1451</v>
      </c>
      <c r="F389" s="44" t="s">
        <v>1452</v>
      </c>
      <c r="G389" s="32" t="s">
        <v>201</v>
      </c>
      <c r="H389" s="33" t="s">
        <v>285</v>
      </c>
      <c r="I389" s="50">
        <v>32</v>
      </c>
      <c r="J389" s="50">
        <v>32</v>
      </c>
      <c r="K389" s="50"/>
      <c r="L389" s="33"/>
      <c r="M389" s="33" t="s">
        <v>140</v>
      </c>
      <c r="N389" s="50">
        <v>350</v>
      </c>
      <c r="O389" s="50">
        <v>41</v>
      </c>
      <c r="P389" s="34" t="s">
        <v>1453</v>
      </c>
      <c r="Q389" s="49" t="s">
        <v>211</v>
      </c>
      <c r="R389" s="33" t="s">
        <v>572</v>
      </c>
      <c r="S389" s="117"/>
    </row>
    <row r="390" s="194" customFormat="1" ht="72" spans="1:19">
      <c r="A390" s="119" t="s">
        <v>14</v>
      </c>
      <c r="B390" s="119" t="s">
        <v>16</v>
      </c>
      <c r="C390" s="119" t="s">
        <v>22</v>
      </c>
      <c r="D390" s="119"/>
      <c r="E390" s="120" t="s">
        <v>1454</v>
      </c>
      <c r="F390" s="121" t="s">
        <v>1455</v>
      </c>
      <c r="G390" s="120" t="s">
        <v>211</v>
      </c>
      <c r="H390" s="122" t="s">
        <v>312</v>
      </c>
      <c r="I390" s="120">
        <v>240</v>
      </c>
      <c r="J390" s="120">
        <v>240</v>
      </c>
      <c r="K390" s="120"/>
      <c r="L390" s="120"/>
      <c r="M390" s="120" t="s">
        <v>140</v>
      </c>
      <c r="N390" s="120">
        <v>707</v>
      </c>
      <c r="O390" s="120">
        <v>36</v>
      </c>
      <c r="P390" s="121" t="s">
        <v>1456</v>
      </c>
      <c r="Q390" s="120" t="s">
        <v>211</v>
      </c>
      <c r="R390" s="33" t="s">
        <v>572</v>
      </c>
      <c r="S390" s="117"/>
    </row>
    <row r="391" s="194" customFormat="1" ht="72" spans="1:19">
      <c r="A391" s="49" t="s">
        <v>14</v>
      </c>
      <c r="B391" s="32" t="s">
        <v>16</v>
      </c>
      <c r="C391" s="33" t="s">
        <v>22</v>
      </c>
      <c r="D391" s="33"/>
      <c r="E391" s="49" t="s">
        <v>1457</v>
      </c>
      <c r="F391" s="66" t="s">
        <v>1458</v>
      </c>
      <c r="G391" s="49" t="s">
        <v>211</v>
      </c>
      <c r="H391" s="261" t="s">
        <v>312</v>
      </c>
      <c r="I391" s="116">
        <v>80</v>
      </c>
      <c r="J391" s="116">
        <v>80</v>
      </c>
      <c r="K391" s="116"/>
      <c r="L391" s="116"/>
      <c r="M391" s="49" t="s">
        <v>140</v>
      </c>
      <c r="N391" s="32">
        <v>568</v>
      </c>
      <c r="O391" s="114">
        <v>36</v>
      </c>
      <c r="P391" s="269" t="s">
        <v>1459</v>
      </c>
      <c r="Q391" s="49" t="s">
        <v>211</v>
      </c>
      <c r="R391" s="32" t="s">
        <v>572</v>
      </c>
      <c r="S391" s="117"/>
    </row>
    <row r="392" s="194" customFormat="1" ht="36" spans="1:19">
      <c r="A392" s="31" t="s">
        <v>14</v>
      </c>
      <c r="B392" s="31" t="s">
        <v>29</v>
      </c>
      <c r="C392" s="33" t="s">
        <v>30</v>
      </c>
      <c r="D392" s="31"/>
      <c r="E392" s="31" t="s">
        <v>1460</v>
      </c>
      <c r="F392" s="45" t="s">
        <v>1461</v>
      </c>
      <c r="G392" s="31" t="s">
        <v>211</v>
      </c>
      <c r="H392" s="31" t="s">
        <v>216</v>
      </c>
      <c r="I392" s="31">
        <v>30</v>
      </c>
      <c r="J392" s="31">
        <v>30</v>
      </c>
      <c r="K392" s="31"/>
      <c r="L392" s="31"/>
      <c r="M392" s="40" t="s">
        <v>140</v>
      </c>
      <c r="N392" s="31">
        <v>311</v>
      </c>
      <c r="O392" s="31">
        <v>61</v>
      </c>
      <c r="P392" s="34" t="s">
        <v>1462</v>
      </c>
      <c r="Q392" s="31" t="s">
        <v>211</v>
      </c>
      <c r="R392" s="31" t="s">
        <v>175</v>
      </c>
      <c r="S392" s="117"/>
    </row>
    <row r="393" s="195" customFormat="1" ht="48" spans="1:196">
      <c r="A393" s="31" t="s">
        <v>59</v>
      </c>
      <c r="B393" s="31" t="s">
        <v>69</v>
      </c>
      <c r="C393" s="31" t="s">
        <v>73</v>
      </c>
      <c r="D393" s="33"/>
      <c r="E393" s="33" t="s">
        <v>1463</v>
      </c>
      <c r="F393" s="44" t="s">
        <v>1464</v>
      </c>
      <c r="G393" s="32" t="s">
        <v>187</v>
      </c>
      <c r="H393" s="33" t="s">
        <v>294</v>
      </c>
      <c r="I393" s="31">
        <v>332</v>
      </c>
      <c r="J393" s="50"/>
      <c r="K393" s="50"/>
      <c r="L393" s="31">
        <v>332</v>
      </c>
      <c r="M393" s="40" t="s">
        <v>140</v>
      </c>
      <c r="N393" s="32">
        <v>5662</v>
      </c>
      <c r="O393" s="32">
        <v>1219</v>
      </c>
      <c r="P393" s="34" t="s">
        <v>1465</v>
      </c>
      <c r="Q393" s="32" t="s">
        <v>187</v>
      </c>
      <c r="R393" s="77" t="s">
        <v>572</v>
      </c>
      <c r="S393" s="104"/>
      <c r="T393" s="272"/>
      <c r="U393" s="272"/>
      <c r="V393" s="272"/>
      <c r="W393" s="272"/>
      <c r="X393" s="272"/>
      <c r="Y393" s="272"/>
      <c r="Z393" s="272"/>
      <c r="AA393" s="272"/>
      <c r="AB393" s="272"/>
      <c r="AC393" s="272"/>
      <c r="AD393" s="272"/>
      <c r="AE393" s="272"/>
      <c r="AF393" s="272"/>
      <c r="AG393" s="272"/>
      <c r="AH393" s="272"/>
      <c r="AI393" s="272"/>
      <c r="AJ393" s="272"/>
      <c r="AK393" s="272"/>
      <c r="AL393" s="272"/>
      <c r="AM393" s="272"/>
      <c r="AN393" s="272"/>
      <c r="AO393" s="272"/>
      <c r="AP393" s="272"/>
      <c r="AQ393" s="272"/>
      <c r="AR393" s="272"/>
      <c r="AS393" s="272"/>
      <c r="AT393" s="272"/>
      <c r="AU393" s="272"/>
      <c r="AV393" s="272"/>
      <c r="AW393" s="272"/>
      <c r="AX393" s="272"/>
      <c r="AY393" s="272"/>
      <c r="AZ393" s="272"/>
      <c r="BA393" s="272"/>
      <c r="BB393" s="272"/>
      <c r="BC393" s="272"/>
      <c r="BD393" s="272"/>
      <c r="BE393" s="272"/>
      <c r="BF393" s="272"/>
      <c r="BG393" s="272"/>
      <c r="BH393" s="272"/>
      <c r="BI393" s="272"/>
      <c r="BJ393" s="272"/>
      <c r="BK393" s="272"/>
      <c r="BL393" s="272"/>
      <c r="BM393" s="272"/>
      <c r="BN393" s="272"/>
      <c r="BO393" s="272"/>
      <c r="BP393" s="272"/>
      <c r="BQ393" s="272"/>
      <c r="BR393" s="272"/>
      <c r="BS393" s="272"/>
      <c r="BT393" s="272"/>
      <c r="BU393" s="272"/>
      <c r="BV393" s="272"/>
      <c r="BW393" s="272"/>
      <c r="BX393" s="272"/>
      <c r="BY393" s="272"/>
      <c r="BZ393" s="272"/>
      <c r="CA393" s="272"/>
      <c r="CB393" s="272"/>
      <c r="CC393" s="272"/>
      <c r="CD393" s="272"/>
      <c r="CE393" s="272"/>
      <c r="CF393" s="272"/>
      <c r="CG393" s="272"/>
      <c r="CH393" s="272"/>
      <c r="CI393" s="272"/>
      <c r="CJ393" s="272"/>
      <c r="CK393" s="272"/>
      <c r="CL393" s="272"/>
      <c r="CM393" s="272"/>
      <c r="CN393" s="272"/>
      <c r="CO393" s="272"/>
      <c r="CP393" s="272"/>
      <c r="CQ393" s="272"/>
      <c r="CR393" s="272"/>
      <c r="CS393" s="272"/>
      <c r="CT393" s="272"/>
      <c r="CU393" s="272"/>
      <c r="CV393" s="272"/>
      <c r="CW393" s="272"/>
      <c r="CX393" s="272"/>
      <c r="CY393" s="272"/>
      <c r="CZ393" s="272"/>
      <c r="DA393" s="272"/>
      <c r="DB393" s="272"/>
      <c r="DC393" s="272"/>
      <c r="DD393" s="272"/>
      <c r="DE393" s="272"/>
      <c r="DF393" s="272"/>
      <c r="DG393" s="272"/>
      <c r="DH393" s="272"/>
      <c r="DI393" s="272"/>
      <c r="DJ393" s="272"/>
      <c r="DK393" s="272"/>
      <c r="DL393" s="272"/>
      <c r="DM393" s="272"/>
      <c r="DN393" s="272"/>
      <c r="DO393" s="272"/>
      <c r="DP393" s="272"/>
      <c r="DQ393" s="272"/>
      <c r="DR393" s="272"/>
      <c r="DS393" s="272"/>
      <c r="DT393" s="272"/>
      <c r="DU393" s="272"/>
      <c r="DV393" s="272"/>
      <c r="DW393" s="272"/>
      <c r="DX393" s="272"/>
      <c r="DY393" s="272"/>
      <c r="DZ393" s="272"/>
      <c r="EA393" s="272"/>
      <c r="EB393" s="272"/>
      <c r="EC393" s="272"/>
      <c r="ED393" s="272"/>
      <c r="EE393" s="272"/>
      <c r="EF393" s="272"/>
      <c r="EG393" s="272"/>
      <c r="EH393" s="272"/>
      <c r="EI393" s="272"/>
      <c r="EJ393" s="272"/>
      <c r="EK393" s="272"/>
      <c r="EL393" s="272"/>
      <c r="EM393" s="272"/>
      <c r="EN393" s="272"/>
      <c r="EO393" s="272"/>
      <c r="EP393" s="272"/>
      <c r="EQ393" s="272"/>
      <c r="ER393" s="272"/>
      <c r="ES393" s="272"/>
      <c r="ET393" s="272"/>
      <c r="EU393" s="272"/>
      <c r="EV393" s="272"/>
      <c r="EW393" s="272"/>
      <c r="EX393" s="272"/>
      <c r="EY393" s="272"/>
      <c r="EZ393" s="272"/>
      <c r="FA393" s="272"/>
      <c r="FB393" s="272"/>
      <c r="FC393" s="272"/>
      <c r="FD393" s="272"/>
      <c r="FE393" s="272"/>
      <c r="FF393" s="272"/>
      <c r="FG393" s="272"/>
      <c r="FH393" s="272"/>
      <c r="FI393" s="272"/>
      <c r="FJ393" s="272"/>
      <c r="FK393" s="272"/>
      <c r="FL393" s="272"/>
      <c r="FM393" s="272"/>
      <c r="FN393" s="272"/>
      <c r="FO393" s="272"/>
      <c r="FP393" s="272"/>
      <c r="FQ393" s="272"/>
      <c r="FR393" s="272"/>
      <c r="FS393" s="272"/>
      <c r="FT393" s="272"/>
      <c r="FU393" s="272"/>
      <c r="FV393" s="272"/>
      <c r="FW393" s="272"/>
      <c r="FX393" s="272"/>
      <c r="FY393" s="272"/>
      <c r="FZ393" s="272"/>
      <c r="GA393" s="272"/>
      <c r="GB393" s="272"/>
      <c r="GC393" s="272"/>
      <c r="GD393" s="272"/>
      <c r="GE393" s="272"/>
      <c r="GF393" s="272"/>
      <c r="GG393" s="272"/>
      <c r="GH393" s="272"/>
      <c r="GI393" s="272"/>
      <c r="GJ393" s="272"/>
      <c r="GK393" s="272"/>
      <c r="GL393" s="272"/>
      <c r="GM393" s="272"/>
      <c r="GN393" s="272"/>
    </row>
    <row r="394" s="195" customFormat="1" ht="36" spans="1:196">
      <c r="A394" s="31" t="s">
        <v>14</v>
      </c>
      <c r="B394" s="32" t="s">
        <v>24</v>
      </c>
      <c r="C394" s="33" t="s">
        <v>26</v>
      </c>
      <c r="D394" s="33"/>
      <c r="E394" s="46" t="s">
        <v>1466</v>
      </c>
      <c r="F394" s="159" t="s">
        <v>1467</v>
      </c>
      <c r="G394" s="32" t="s">
        <v>196</v>
      </c>
      <c r="H394" s="32" t="s">
        <v>317</v>
      </c>
      <c r="I394" s="32">
        <v>78</v>
      </c>
      <c r="J394" s="32">
        <v>78</v>
      </c>
      <c r="K394" s="32"/>
      <c r="L394" s="32"/>
      <c r="M394" s="32" t="s">
        <v>140</v>
      </c>
      <c r="N394" s="32">
        <v>571</v>
      </c>
      <c r="O394" s="32">
        <v>37</v>
      </c>
      <c r="P394" s="34" t="s">
        <v>1468</v>
      </c>
      <c r="Q394" s="32" t="s">
        <v>196</v>
      </c>
      <c r="R394" s="32" t="s">
        <v>572</v>
      </c>
      <c r="S394" s="104"/>
      <c r="T394" s="272"/>
      <c r="U394" s="272"/>
      <c r="V394" s="272"/>
      <c r="W394" s="272"/>
      <c r="X394" s="272"/>
      <c r="Y394" s="272"/>
      <c r="Z394" s="272"/>
      <c r="AA394" s="272"/>
      <c r="AB394" s="272"/>
      <c r="AC394" s="272"/>
      <c r="AD394" s="272"/>
      <c r="AE394" s="272"/>
      <c r="AF394" s="272"/>
      <c r="AG394" s="272"/>
      <c r="AH394" s="272"/>
      <c r="AI394" s="272"/>
      <c r="AJ394" s="272"/>
      <c r="AK394" s="272"/>
      <c r="AL394" s="272"/>
      <c r="AM394" s="272"/>
      <c r="AN394" s="272"/>
      <c r="AO394" s="272"/>
      <c r="AP394" s="272"/>
      <c r="AQ394" s="272"/>
      <c r="AR394" s="272"/>
      <c r="AS394" s="272"/>
      <c r="AT394" s="272"/>
      <c r="AU394" s="272"/>
      <c r="AV394" s="272"/>
      <c r="AW394" s="272"/>
      <c r="AX394" s="272"/>
      <c r="AY394" s="272"/>
      <c r="AZ394" s="272"/>
      <c r="BA394" s="272"/>
      <c r="BB394" s="272"/>
      <c r="BC394" s="272"/>
      <c r="BD394" s="272"/>
      <c r="BE394" s="272"/>
      <c r="BF394" s="272"/>
      <c r="BG394" s="272"/>
      <c r="BH394" s="272"/>
      <c r="BI394" s="272"/>
      <c r="BJ394" s="272"/>
      <c r="BK394" s="272"/>
      <c r="BL394" s="272"/>
      <c r="BM394" s="272"/>
      <c r="BN394" s="272"/>
      <c r="BO394" s="272"/>
      <c r="BP394" s="272"/>
      <c r="BQ394" s="272"/>
      <c r="BR394" s="272"/>
      <c r="BS394" s="272"/>
      <c r="BT394" s="272"/>
      <c r="BU394" s="272"/>
      <c r="BV394" s="272"/>
      <c r="BW394" s="272"/>
      <c r="BX394" s="272"/>
      <c r="BY394" s="272"/>
      <c r="BZ394" s="272"/>
      <c r="CA394" s="272"/>
      <c r="CB394" s="272"/>
      <c r="CC394" s="272"/>
      <c r="CD394" s="272"/>
      <c r="CE394" s="272"/>
      <c r="CF394" s="272"/>
      <c r="CG394" s="272"/>
      <c r="CH394" s="272"/>
      <c r="CI394" s="272"/>
      <c r="CJ394" s="272"/>
      <c r="CK394" s="272"/>
      <c r="CL394" s="272"/>
      <c r="CM394" s="272"/>
      <c r="CN394" s="272"/>
      <c r="CO394" s="272"/>
      <c r="CP394" s="272"/>
      <c r="CQ394" s="272"/>
      <c r="CR394" s="272"/>
      <c r="CS394" s="272"/>
      <c r="CT394" s="272"/>
      <c r="CU394" s="272"/>
      <c r="CV394" s="272"/>
      <c r="CW394" s="272"/>
      <c r="CX394" s="272"/>
      <c r="CY394" s="272"/>
      <c r="CZ394" s="272"/>
      <c r="DA394" s="272"/>
      <c r="DB394" s="272"/>
      <c r="DC394" s="272"/>
      <c r="DD394" s="272"/>
      <c r="DE394" s="272"/>
      <c r="DF394" s="272"/>
      <c r="DG394" s="272"/>
      <c r="DH394" s="272"/>
      <c r="DI394" s="272"/>
      <c r="DJ394" s="272"/>
      <c r="DK394" s="272"/>
      <c r="DL394" s="272"/>
      <c r="DM394" s="272"/>
      <c r="DN394" s="272"/>
      <c r="DO394" s="272"/>
      <c r="DP394" s="272"/>
      <c r="DQ394" s="272"/>
      <c r="DR394" s="272"/>
      <c r="DS394" s="272"/>
      <c r="DT394" s="272"/>
      <c r="DU394" s="272"/>
      <c r="DV394" s="272"/>
      <c r="DW394" s="272"/>
      <c r="DX394" s="272"/>
      <c r="DY394" s="272"/>
      <c r="DZ394" s="272"/>
      <c r="EA394" s="272"/>
      <c r="EB394" s="272"/>
      <c r="EC394" s="272"/>
      <c r="ED394" s="272"/>
      <c r="EE394" s="272"/>
      <c r="EF394" s="272"/>
      <c r="EG394" s="272"/>
      <c r="EH394" s="272"/>
      <c r="EI394" s="272"/>
      <c r="EJ394" s="272"/>
      <c r="EK394" s="272"/>
      <c r="EL394" s="272"/>
      <c r="EM394" s="272"/>
      <c r="EN394" s="272"/>
      <c r="EO394" s="272"/>
      <c r="EP394" s="272"/>
      <c r="EQ394" s="272"/>
      <c r="ER394" s="272"/>
      <c r="ES394" s="272"/>
      <c r="ET394" s="272"/>
      <c r="EU394" s="272"/>
      <c r="EV394" s="272"/>
      <c r="EW394" s="272"/>
      <c r="EX394" s="272"/>
      <c r="EY394" s="272"/>
      <c r="EZ394" s="272"/>
      <c r="FA394" s="272"/>
      <c r="FB394" s="272"/>
      <c r="FC394" s="272"/>
      <c r="FD394" s="272"/>
      <c r="FE394" s="272"/>
      <c r="FF394" s="272"/>
      <c r="FG394" s="272"/>
      <c r="FH394" s="272"/>
      <c r="FI394" s="272"/>
      <c r="FJ394" s="272"/>
      <c r="FK394" s="272"/>
      <c r="FL394" s="272"/>
      <c r="FM394" s="272"/>
      <c r="FN394" s="272"/>
      <c r="FO394" s="272"/>
      <c r="FP394" s="272"/>
      <c r="FQ394" s="272"/>
      <c r="FR394" s="272"/>
      <c r="FS394" s="272"/>
      <c r="FT394" s="272"/>
      <c r="FU394" s="272"/>
      <c r="FV394" s="272"/>
      <c r="FW394" s="272"/>
      <c r="FX394" s="272"/>
      <c r="FY394" s="272"/>
      <c r="FZ394" s="272"/>
      <c r="GA394" s="272"/>
      <c r="GB394" s="272"/>
      <c r="GC394" s="272"/>
      <c r="GD394" s="272"/>
      <c r="GE394" s="272"/>
      <c r="GF394" s="272"/>
      <c r="GG394" s="272"/>
      <c r="GH394" s="272"/>
      <c r="GI394" s="272"/>
      <c r="GJ394" s="272"/>
      <c r="GK394" s="272"/>
      <c r="GL394" s="272"/>
      <c r="GM394" s="272"/>
      <c r="GN394" s="272"/>
    </row>
    <row r="395" s="195" customFormat="1" ht="204" spans="1:196">
      <c r="A395" s="31" t="s">
        <v>14</v>
      </c>
      <c r="B395" s="32" t="s">
        <v>16</v>
      </c>
      <c r="C395" s="33" t="s">
        <v>20</v>
      </c>
      <c r="D395" s="33"/>
      <c r="E395" s="32" t="s">
        <v>1469</v>
      </c>
      <c r="F395" s="34" t="s">
        <v>1470</v>
      </c>
      <c r="G395" s="32" t="s">
        <v>196</v>
      </c>
      <c r="H395" s="32" t="s">
        <v>317</v>
      </c>
      <c r="I395" s="32">
        <v>380</v>
      </c>
      <c r="J395" s="32">
        <v>380</v>
      </c>
      <c r="K395" s="32"/>
      <c r="L395" s="32"/>
      <c r="M395" s="32" t="s">
        <v>140</v>
      </c>
      <c r="N395" s="32">
        <v>571</v>
      </c>
      <c r="O395" s="32">
        <v>37</v>
      </c>
      <c r="P395" s="34" t="s">
        <v>1471</v>
      </c>
      <c r="Q395" s="32" t="s">
        <v>572</v>
      </c>
      <c r="R395" s="32" t="s">
        <v>572</v>
      </c>
      <c r="S395" s="104"/>
      <c r="T395" s="272"/>
      <c r="U395" s="272"/>
      <c r="V395" s="272"/>
      <c r="W395" s="272"/>
      <c r="X395" s="272"/>
      <c r="Y395" s="272"/>
      <c r="Z395" s="272"/>
      <c r="AA395" s="272"/>
      <c r="AB395" s="272"/>
      <c r="AC395" s="272"/>
      <c r="AD395" s="272"/>
      <c r="AE395" s="272"/>
      <c r="AF395" s="272"/>
      <c r="AG395" s="272"/>
      <c r="AH395" s="272"/>
      <c r="AI395" s="272"/>
      <c r="AJ395" s="272"/>
      <c r="AK395" s="272"/>
      <c r="AL395" s="272"/>
      <c r="AM395" s="272"/>
      <c r="AN395" s="272"/>
      <c r="AO395" s="272"/>
      <c r="AP395" s="272"/>
      <c r="AQ395" s="272"/>
      <c r="AR395" s="272"/>
      <c r="AS395" s="272"/>
      <c r="AT395" s="272"/>
      <c r="AU395" s="272"/>
      <c r="AV395" s="272"/>
      <c r="AW395" s="272"/>
      <c r="AX395" s="272"/>
      <c r="AY395" s="272"/>
      <c r="AZ395" s="272"/>
      <c r="BA395" s="272"/>
      <c r="BB395" s="272"/>
      <c r="BC395" s="272"/>
      <c r="BD395" s="272"/>
      <c r="BE395" s="272"/>
      <c r="BF395" s="272"/>
      <c r="BG395" s="272"/>
      <c r="BH395" s="272"/>
      <c r="BI395" s="272"/>
      <c r="BJ395" s="272"/>
      <c r="BK395" s="272"/>
      <c r="BL395" s="272"/>
      <c r="BM395" s="272"/>
      <c r="BN395" s="272"/>
      <c r="BO395" s="272"/>
      <c r="BP395" s="272"/>
      <c r="BQ395" s="272"/>
      <c r="BR395" s="272"/>
      <c r="BS395" s="272"/>
      <c r="BT395" s="272"/>
      <c r="BU395" s="272"/>
      <c r="BV395" s="272"/>
      <c r="BW395" s="272"/>
      <c r="BX395" s="272"/>
      <c r="BY395" s="272"/>
      <c r="BZ395" s="272"/>
      <c r="CA395" s="272"/>
      <c r="CB395" s="272"/>
      <c r="CC395" s="272"/>
      <c r="CD395" s="272"/>
      <c r="CE395" s="272"/>
      <c r="CF395" s="272"/>
      <c r="CG395" s="272"/>
      <c r="CH395" s="272"/>
      <c r="CI395" s="272"/>
      <c r="CJ395" s="272"/>
      <c r="CK395" s="272"/>
      <c r="CL395" s="272"/>
      <c r="CM395" s="272"/>
      <c r="CN395" s="272"/>
      <c r="CO395" s="272"/>
      <c r="CP395" s="272"/>
      <c r="CQ395" s="272"/>
      <c r="CR395" s="272"/>
      <c r="CS395" s="272"/>
      <c r="CT395" s="272"/>
      <c r="CU395" s="272"/>
      <c r="CV395" s="272"/>
      <c r="CW395" s="272"/>
      <c r="CX395" s="272"/>
      <c r="CY395" s="272"/>
      <c r="CZ395" s="272"/>
      <c r="DA395" s="272"/>
      <c r="DB395" s="272"/>
      <c r="DC395" s="272"/>
      <c r="DD395" s="272"/>
      <c r="DE395" s="272"/>
      <c r="DF395" s="272"/>
      <c r="DG395" s="272"/>
      <c r="DH395" s="272"/>
      <c r="DI395" s="272"/>
      <c r="DJ395" s="272"/>
      <c r="DK395" s="272"/>
      <c r="DL395" s="272"/>
      <c r="DM395" s="272"/>
      <c r="DN395" s="272"/>
      <c r="DO395" s="272"/>
      <c r="DP395" s="272"/>
      <c r="DQ395" s="272"/>
      <c r="DR395" s="272"/>
      <c r="DS395" s="272"/>
      <c r="DT395" s="272"/>
      <c r="DU395" s="272"/>
      <c r="DV395" s="272"/>
      <c r="DW395" s="272"/>
      <c r="DX395" s="272"/>
      <c r="DY395" s="272"/>
      <c r="DZ395" s="272"/>
      <c r="EA395" s="272"/>
      <c r="EB395" s="272"/>
      <c r="EC395" s="272"/>
      <c r="ED395" s="272"/>
      <c r="EE395" s="272"/>
      <c r="EF395" s="272"/>
      <c r="EG395" s="272"/>
      <c r="EH395" s="272"/>
      <c r="EI395" s="272"/>
      <c r="EJ395" s="272"/>
      <c r="EK395" s="272"/>
      <c r="EL395" s="272"/>
      <c r="EM395" s="272"/>
      <c r="EN395" s="272"/>
      <c r="EO395" s="272"/>
      <c r="EP395" s="272"/>
      <c r="EQ395" s="272"/>
      <c r="ER395" s="272"/>
      <c r="ES395" s="272"/>
      <c r="ET395" s="272"/>
      <c r="EU395" s="272"/>
      <c r="EV395" s="272"/>
      <c r="EW395" s="272"/>
      <c r="EX395" s="272"/>
      <c r="EY395" s="272"/>
      <c r="EZ395" s="272"/>
      <c r="FA395" s="272"/>
      <c r="FB395" s="272"/>
      <c r="FC395" s="272"/>
      <c r="FD395" s="272"/>
      <c r="FE395" s="272"/>
      <c r="FF395" s="272"/>
      <c r="FG395" s="272"/>
      <c r="FH395" s="272"/>
      <c r="FI395" s="272"/>
      <c r="FJ395" s="272"/>
      <c r="FK395" s="272"/>
      <c r="FL395" s="272"/>
      <c r="FM395" s="272"/>
      <c r="FN395" s="272"/>
      <c r="FO395" s="272"/>
      <c r="FP395" s="272"/>
      <c r="FQ395" s="272"/>
      <c r="FR395" s="272"/>
      <c r="FS395" s="272"/>
      <c r="FT395" s="272"/>
      <c r="FU395" s="272"/>
      <c r="FV395" s="272"/>
      <c r="FW395" s="272"/>
      <c r="FX395" s="272"/>
      <c r="FY395" s="272"/>
      <c r="FZ395" s="272"/>
      <c r="GA395" s="272"/>
      <c r="GB395" s="272"/>
      <c r="GC395" s="272"/>
      <c r="GD395" s="272"/>
      <c r="GE395" s="272"/>
      <c r="GF395" s="272"/>
      <c r="GG395" s="272"/>
      <c r="GH395" s="272"/>
      <c r="GI395" s="272"/>
      <c r="GJ395" s="272"/>
      <c r="GK395" s="272"/>
      <c r="GL395" s="272"/>
      <c r="GM395" s="272"/>
      <c r="GN395" s="272"/>
    </row>
    <row r="396" s="195" customFormat="1" ht="132" spans="1:196">
      <c r="A396" s="31" t="s">
        <v>14</v>
      </c>
      <c r="B396" s="32" t="s">
        <v>16</v>
      </c>
      <c r="C396" s="33" t="s">
        <v>19</v>
      </c>
      <c r="D396" s="115"/>
      <c r="E396" s="31" t="s">
        <v>1472</v>
      </c>
      <c r="F396" s="41" t="s">
        <v>1473</v>
      </c>
      <c r="G396" s="40" t="s">
        <v>196</v>
      </c>
      <c r="H396" s="40" t="s">
        <v>197</v>
      </c>
      <c r="I396" s="116">
        <v>120</v>
      </c>
      <c r="J396" s="116"/>
      <c r="K396" s="116">
        <v>120</v>
      </c>
      <c r="L396" s="115"/>
      <c r="M396" s="40" t="s">
        <v>140</v>
      </c>
      <c r="N396" s="40">
        <v>422</v>
      </c>
      <c r="O396" s="40">
        <v>60</v>
      </c>
      <c r="P396" s="34" t="s">
        <v>1474</v>
      </c>
      <c r="Q396" s="32" t="s">
        <v>196</v>
      </c>
      <c r="R396" s="40" t="s">
        <v>572</v>
      </c>
      <c r="S396" s="104"/>
      <c r="T396" s="272"/>
      <c r="U396" s="272"/>
      <c r="V396" s="272"/>
      <c r="W396" s="272"/>
      <c r="X396" s="272"/>
      <c r="Y396" s="272"/>
      <c r="Z396" s="272"/>
      <c r="AA396" s="272"/>
      <c r="AB396" s="272"/>
      <c r="AC396" s="272"/>
      <c r="AD396" s="272"/>
      <c r="AE396" s="272"/>
      <c r="AF396" s="272"/>
      <c r="AG396" s="272"/>
      <c r="AH396" s="272"/>
      <c r="AI396" s="272"/>
      <c r="AJ396" s="272"/>
      <c r="AK396" s="272"/>
      <c r="AL396" s="272"/>
      <c r="AM396" s="272"/>
      <c r="AN396" s="272"/>
      <c r="AO396" s="272"/>
      <c r="AP396" s="272"/>
      <c r="AQ396" s="272"/>
      <c r="AR396" s="272"/>
      <c r="AS396" s="272"/>
      <c r="AT396" s="272"/>
      <c r="AU396" s="272"/>
      <c r="AV396" s="272"/>
      <c r="AW396" s="272"/>
      <c r="AX396" s="272"/>
      <c r="AY396" s="272"/>
      <c r="AZ396" s="272"/>
      <c r="BA396" s="272"/>
      <c r="BB396" s="272"/>
      <c r="BC396" s="272"/>
      <c r="BD396" s="272"/>
      <c r="BE396" s="272"/>
      <c r="BF396" s="272"/>
      <c r="BG396" s="272"/>
      <c r="BH396" s="272"/>
      <c r="BI396" s="272"/>
      <c r="BJ396" s="272"/>
      <c r="BK396" s="272"/>
      <c r="BL396" s="272"/>
      <c r="BM396" s="272"/>
      <c r="BN396" s="272"/>
      <c r="BO396" s="272"/>
      <c r="BP396" s="272"/>
      <c r="BQ396" s="272"/>
      <c r="BR396" s="272"/>
      <c r="BS396" s="272"/>
      <c r="BT396" s="272"/>
      <c r="BU396" s="272"/>
      <c r="BV396" s="272"/>
      <c r="BW396" s="272"/>
      <c r="BX396" s="272"/>
      <c r="BY396" s="272"/>
      <c r="BZ396" s="272"/>
      <c r="CA396" s="272"/>
      <c r="CB396" s="272"/>
      <c r="CC396" s="272"/>
      <c r="CD396" s="272"/>
      <c r="CE396" s="272"/>
      <c r="CF396" s="272"/>
      <c r="CG396" s="272"/>
      <c r="CH396" s="272"/>
      <c r="CI396" s="272"/>
      <c r="CJ396" s="272"/>
      <c r="CK396" s="272"/>
      <c r="CL396" s="272"/>
      <c r="CM396" s="272"/>
      <c r="CN396" s="272"/>
      <c r="CO396" s="272"/>
      <c r="CP396" s="272"/>
      <c r="CQ396" s="272"/>
      <c r="CR396" s="272"/>
      <c r="CS396" s="272"/>
      <c r="CT396" s="272"/>
      <c r="CU396" s="272"/>
      <c r="CV396" s="272"/>
      <c r="CW396" s="272"/>
      <c r="CX396" s="272"/>
      <c r="CY396" s="272"/>
      <c r="CZ396" s="272"/>
      <c r="DA396" s="272"/>
      <c r="DB396" s="272"/>
      <c r="DC396" s="272"/>
      <c r="DD396" s="272"/>
      <c r="DE396" s="272"/>
      <c r="DF396" s="272"/>
      <c r="DG396" s="272"/>
      <c r="DH396" s="272"/>
      <c r="DI396" s="272"/>
      <c r="DJ396" s="272"/>
      <c r="DK396" s="272"/>
      <c r="DL396" s="272"/>
      <c r="DM396" s="272"/>
      <c r="DN396" s="272"/>
      <c r="DO396" s="272"/>
      <c r="DP396" s="272"/>
      <c r="DQ396" s="272"/>
      <c r="DR396" s="272"/>
      <c r="DS396" s="272"/>
      <c r="DT396" s="272"/>
      <c r="DU396" s="272"/>
      <c r="DV396" s="272"/>
      <c r="DW396" s="272"/>
      <c r="DX396" s="272"/>
      <c r="DY396" s="272"/>
      <c r="DZ396" s="272"/>
      <c r="EA396" s="272"/>
      <c r="EB396" s="272"/>
      <c r="EC396" s="272"/>
      <c r="ED396" s="272"/>
      <c r="EE396" s="272"/>
      <c r="EF396" s="272"/>
      <c r="EG396" s="272"/>
      <c r="EH396" s="272"/>
      <c r="EI396" s="272"/>
      <c r="EJ396" s="272"/>
      <c r="EK396" s="272"/>
      <c r="EL396" s="272"/>
      <c r="EM396" s="272"/>
      <c r="EN396" s="272"/>
      <c r="EO396" s="272"/>
      <c r="EP396" s="272"/>
      <c r="EQ396" s="272"/>
      <c r="ER396" s="272"/>
      <c r="ES396" s="272"/>
      <c r="ET396" s="272"/>
      <c r="EU396" s="272"/>
      <c r="EV396" s="272"/>
      <c r="EW396" s="272"/>
      <c r="EX396" s="272"/>
      <c r="EY396" s="272"/>
      <c r="EZ396" s="272"/>
      <c r="FA396" s="272"/>
      <c r="FB396" s="272"/>
      <c r="FC396" s="272"/>
      <c r="FD396" s="272"/>
      <c r="FE396" s="272"/>
      <c r="FF396" s="272"/>
      <c r="FG396" s="272"/>
      <c r="FH396" s="272"/>
      <c r="FI396" s="272"/>
      <c r="FJ396" s="272"/>
      <c r="FK396" s="272"/>
      <c r="FL396" s="272"/>
      <c r="FM396" s="272"/>
      <c r="FN396" s="272"/>
      <c r="FO396" s="272"/>
      <c r="FP396" s="272"/>
      <c r="FQ396" s="272"/>
      <c r="FR396" s="272"/>
      <c r="FS396" s="272"/>
      <c r="FT396" s="272"/>
      <c r="FU396" s="272"/>
      <c r="FV396" s="272"/>
      <c r="FW396" s="272"/>
      <c r="FX396" s="272"/>
      <c r="FY396" s="272"/>
      <c r="FZ396" s="272"/>
      <c r="GA396" s="272"/>
      <c r="GB396" s="272"/>
      <c r="GC396" s="272"/>
      <c r="GD396" s="272"/>
      <c r="GE396" s="272"/>
      <c r="GF396" s="272"/>
      <c r="GG396" s="272"/>
      <c r="GH396" s="272"/>
      <c r="GI396" s="272"/>
      <c r="GJ396" s="272"/>
      <c r="GK396" s="272"/>
      <c r="GL396" s="272"/>
      <c r="GM396" s="272"/>
      <c r="GN396" s="272"/>
    </row>
    <row r="397" s="195" customFormat="1" ht="48" spans="1:196">
      <c r="A397" s="32" t="s">
        <v>59</v>
      </c>
      <c r="B397" s="32" t="s">
        <v>156</v>
      </c>
      <c r="C397" s="33" t="s">
        <v>42</v>
      </c>
      <c r="D397" s="33"/>
      <c r="E397" s="32" t="s">
        <v>1475</v>
      </c>
      <c r="F397" s="34" t="s">
        <v>1476</v>
      </c>
      <c r="G397" s="32" t="s">
        <v>196</v>
      </c>
      <c r="H397" s="32" t="s">
        <v>317</v>
      </c>
      <c r="I397" s="32">
        <v>60</v>
      </c>
      <c r="J397" s="32">
        <v>60</v>
      </c>
      <c r="K397" s="32"/>
      <c r="L397" s="32"/>
      <c r="M397" s="32" t="s">
        <v>140</v>
      </c>
      <c r="N397" s="32">
        <v>508</v>
      </c>
      <c r="O397" s="32">
        <v>63</v>
      </c>
      <c r="P397" s="34" t="s">
        <v>1477</v>
      </c>
      <c r="Q397" s="32" t="s">
        <v>196</v>
      </c>
      <c r="R397" s="42" t="s">
        <v>572</v>
      </c>
      <c r="S397" s="104"/>
      <c r="T397" s="272"/>
      <c r="U397" s="272"/>
      <c r="V397" s="272"/>
      <c r="W397" s="272"/>
      <c r="X397" s="272"/>
      <c r="Y397" s="272"/>
      <c r="Z397" s="272"/>
      <c r="AA397" s="272"/>
      <c r="AB397" s="272"/>
      <c r="AC397" s="272"/>
      <c r="AD397" s="272"/>
      <c r="AE397" s="272"/>
      <c r="AF397" s="272"/>
      <c r="AG397" s="272"/>
      <c r="AH397" s="272"/>
      <c r="AI397" s="272"/>
      <c r="AJ397" s="272"/>
      <c r="AK397" s="272"/>
      <c r="AL397" s="272"/>
      <c r="AM397" s="272"/>
      <c r="AN397" s="272"/>
      <c r="AO397" s="272"/>
      <c r="AP397" s="272"/>
      <c r="AQ397" s="272"/>
      <c r="AR397" s="272"/>
      <c r="AS397" s="272"/>
      <c r="AT397" s="272"/>
      <c r="AU397" s="272"/>
      <c r="AV397" s="272"/>
      <c r="AW397" s="272"/>
      <c r="AX397" s="272"/>
      <c r="AY397" s="272"/>
      <c r="AZ397" s="272"/>
      <c r="BA397" s="272"/>
      <c r="BB397" s="272"/>
      <c r="BC397" s="272"/>
      <c r="BD397" s="272"/>
      <c r="BE397" s="272"/>
      <c r="BF397" s="272"/>
      <c r="BG397" s="272"/>
      <c r="BH397" s="272"/>
      <c r="BI397" s="272"/>
      <c r="BJ397" s="272"/>
      <c r="BK397" s="272"/>
      <c r="BL397" s="272"/>
      <c r="BM397" s="272"/>
      <c r="BN397" s="272"/>
      <c r="BO397" s="272"/>
      <c r="BP397" s="272"/>
      <c r="BQ397" s="272"/>
      <c r="BR397" s="272"/>
      <c r="BS397" s="272"/>
      <c r="BT397" s="272"/>
      <c r="BU397" s="272"/>
      <c r="BV397" s="272"/>
      <c r="BW397" s="272"/>
      <c r="BX397" s="272"/>
      <c r="BY397" s="272"/>
      <c r="BZ397" s="272"/>
      <c r="CA397" s="272"/>
      <c r="CB397" s="272"/>
      <c r="CC397" s="272"/>
      <c r="CD397" s="272"/>
      <c r="CE397" s="272"/>
      <c r="CF397" s="272"/>
      <c r="CG397" s="272"/>
      <c r="CH397" s="272"/>
      <c r="CI397" s="272"/>
      <c r="CJ397" s="272"/>
      <c r="CK397" s="272"/>
      <c r="CL397" s="272"/>
      <c r="CM397" s="272"/>
      <c r="CN397" s="272"/>
      <c r="CO397" s="272"/>
      <c r="CP397" s="272"/>
      <c r="CQ397" s="272"/>
      <c r="CR397" s="272"/>
      <c r="CS397" s="272"/>
      <c r="CT397" s="272"/>
      <c r="CU397" s="272"/>
      <c r="CV397" s="272"/>
      <c r="CW397" s="272"/>
      <c r="CX397" s="272"/>
      <c r="CY397" s="272"/>
      <c r="CZ397" s="272"/>
      <c r="DA397" s="272"/>
      <c r="DB397" s="272"/>
      <c r="DC397" s="272"/>
      <c r="DD397" s="272"/>
      <c r="DE397" s="272"/>
      <c r="DF397" s="272"/>
      <c r="DG397" s="272"/>
      <c r="DH397" s="272"/>
      <c r="DI397" s="272"/>
      <c r="DJ397" s="272"/>
      <c r="DK397" s="272"/>
      <c r="DL397" s="272"/>
      <c r="DM397" s="272"/>
      <c r="DN397" s="272"/>
      <c r="DO397" s="272"/>
      <c r="DP397" s="272"/>
      <c r="DQ397" s="272"/>
      <c r="DR397" s="272"/>
      <c r="DS397" s="272"/>
      <c r="DT397" s="272"/>
      <c r="DU397" s="272"/>
      <c r="DV397" s="272"/>
      <c r="DW397" s="272"/>
      <c r="DX397" s="272"/>
      <c r="DY397" s="272"/>
      <c r="DZ397" s="272"/>
      <c r="EA397" s="272"/>
      <c r="EB397" s="272"/>
      <c r="EC397" s="272"/>
      <c r="ED397" s="272"/>
      <c r="EE397" s="272"/>
      <c r="EF397" s="272"/>
      <c r="EG397" s="272"/>
      <c r="EH397" s="272"/>
      <c r="EI397" s="272"/>
      <c r="EJ397" s="272"/>
      <c r="EK397" s="272"/>
      <c r="EL397" s="272"/>
      <c r="EM397" s="272"/>
      <c r="EN397" s="272"/>
      <c r="EO397" s="272"/>
      <c r="EP397" s="272"/>
      <c r="EQ397" s="272"/>
      <c r="ER397" s="272"/>
      <c r="ES397" s="272"/>
      <c r="ET397" s="272"/>
      <c r="EU397" s="272"/>
      <c r="EV397" s="272"/>
      <c r="EW397" s="272"/>
      <c r="EX397" s="272"/>
      <c r="EY397" s="272"/>
      <c r="EZ397" s="272"/>
      <c r="FA397" s="272"/>
      <c r="FB397" s="272"/>
      <c r="FC397" s="272"/>
      <c r="FD397" s="272"/>
      <c r="FE397" s="272"/>
      <c r="FF397" s="272"/>
      <c r="FG397" s="272"/>
      <c r="FH397" s="272"/>
      <c r="FI397" s="272"/>
      <c r="FJ397" s="272"/>
      <c r="FK397" s="272"/>
      <c r="FL397" s="272"/>
      <c r="FM397" s="272"/>
      <c r="FN397" s="272"/>
      <c r="FO397" s="272"/>
      <c r="FP397" s="272"/>
      <c r="FQ397" s="272"/>
      <c r="FR397" s="272"/>
      <c r="FS397" s="272"/>
      <c r="FT397" s="272"/>
      <c r="FU397" s="272"/>
      <c r="FV397" s="272"/>
      <c r="FW397" s="272"/>
      <c r="FX397" s="272"/>
      <c r="FY397" s="272"/>
      <c r="FZ397" s="272"/>
      <c r="GA397" s="272"/>
      <c r="GB397" s="272"/>
      <c r="GC397" s="272"/>
      <c r="GD397" s="272"/>
      <c r="GE397" s="272"/>
      <c r="GF397" s="272"/>
      <c r="GG397" s="272"/>
      <c r="GH397" s="272"/>
      <c r="GI397" s="272"/>
      <c r="GJ397" s="272"/>
      <c r="GK397" s="272"/>
      <c r="GL397" s="272"/>
      <c r="GM397" s="272"/>
      <c r="GN397" s="272"/>
    </row>
    <row r="398" s="80" customFormat="1" ht="36" spans="1:19">
      <c r="A398" s="103" t="s">
        <v>59</v>
      </c>
      <c r="B398" s="103" t="s">
        <v>69</v>
      </c>
      <c r="C398" s="103" t="s">
        <v>73</v>
      </c>
      <c r="D398" s="103"/>
      <c r="E398" s="31" t="s">
        <v>1478</v>
      </c>
      <c r="F398" s="34" t="s">
        <v>1479</v>
      </c>
      <c r="G398" s="31" t="s">
        <v>196</v>
      </c>
      <c r="H398" s="31" t="s">
        <v>317</v>
      </c>
      <c r="I398" s="31">
        <v>50</v>
      </c>
      <c r="J398" s="31"/>
      <c r="K398" s="31"/>
      <c r="L398" s="31">
        <v>50</v>
      </c>
      <c r="M398" s="31" t="s">
        <v>140</v>
      </c>
      <c r="N398" s="31">
        <v>571</v>
      </c>
      <c r="O398" s="31">
        <v>37</v>
      </c>
      <c r="P398" s="45" t="s">
        <v>1480</v>
      </c>
      <c r="Q398" s="32" t="s">
        <v>196</v>
      </c>
      <c r="R398" s="40" t="s">
        <v>572</v>
      </c>
      <c r="S398" s="115"/>
    </row>
    <row r="399" s="80" customFormat="1" ht="36" spans="1:19">
      <c r="A399" s="103" t="s">
        <v>59</v>
      </c>
      <c r="B399" s="103" t="s">
        <v>69</v>
      </c>
      <c r="C399" s="103" t="s">
        <v>73</v>
      </c>
      <c r="D399" s="103"/>
      <c r="E399" s="31" t="s">
        <v>1481</v>
      </c>
      <c r="F399" s="34" t="s">
        <v>1482</v>
      </c>
      <c r="G399" s="31" t="s">
        <v>196</v>
      </c>
      <c r="H399" s="31" t="s">
        <v>317</v>
      </c>
      <c r="I399" s="31">
        <v>60</v>
      </c>
      <c r="J399" s="31"/>
      <c r="K399" s="31"/>
      <c r="L399" s="31">
        <v>60</v>
      </c>
      <c r="M399" s="31" t="s">
        <v>140</v>
      </c>
      <c r="N399" s="31">
        <v>571</v>
      </c>
      <c r="O399" s="31">
        <v>37</v>
      </c>
      <c r="P399" s="45" t="s">
        <v>1480</v>
      </c>
      <c r="Q399" s="32" t="s">
        <v>196</v>
      </c>
      <c r="R399" s="40" t="s">
        <v>572</v>
      </c>
      <c r="S399" s="115"/>
    </row>
    <row r="400" s="80" customFormat="1" ht="36" spans="1:19">
      <c r="A400" s="103" t="s">
        <v>59</v>
      </c>
      <c r="B400" s="103" t="s">
        <v>69</v>
      </c>
      <c r="C400" s="103" t="s">
        <v>73</v>
      </c>
      <c r="D400" s="103"/>
      <c r="E400" s="31" t="s">
        <v>1483</v>
      </c>
      <c r="F400" s="34" t="s">
        <v>1484</v>
      </c>
      <c r="G400" s="31" t="s">
        <v>196</v>
      </c>
      <c r="H400" s="31" t="s">
        <v>317</v>
      </c>
      <c r="I400" s="31">
        <v>90</v>
      </c>
      <c r="J400" s="31"/>
      <c r="K400" s="31"/>
      <c r="L400" s="31">
        <v>90</v>
      </c>
      <c r="M400" s="31" t="s">
        <v>140</v>
      </c>
      <c r="N400" s="31">
        <v>571</v>
      </c>
      <c r="O400" s="31">
        <v>37</v>
      </c>
      <c r="P400" s="45" t="s">
        <v>1480</v>
      </c>
      <c r="Q400" s="32" t="s">
        <v>196</v>
      </c>
      <c r="R400" s="40" t="s">
        <v>572</v>
      </c>
      <c r="S400" s="115"/>
    </row>
    <row r="401" s="80" customFormat="1" ht="36" spans="1:19">
      <c r="A401" s="31" t="s">
        <v>14</v>
      </c>
      <c r="B401" s="32" t="s">
        <v>16</v>
      </c>
      <c r="C401" s="33" t="s">
        <v>18</v>
      </c>
      <c r="D401" s="33"/>
      <c r="E401" s="42" t="s">
        <v>1485</v>
      </c>
      <c r="F401" s="262" t="s">
        <v>1486</v>
      </c>
      <c r="G401" s="40" t="s">
        <v>178</v>
      </c>
      <c r="H401" s="40" t="s">
        <v>463</v>
      </c>
      <c r="I401" s="179">
        <v>232</v>
      </c>
      <c r="J401" s="179">
        <v>232</v>
      </c>
      <c r="K401" s="40"/>
      <c r="L401" s="40"/>
      <c r="M401" s="40" t="s">
        <v>140</v>
      </c>
      <c r="N401" s="42">
        <v>278</v>
      </c>
      <c r="O401" s="42">
        <v>41</v>
      </c>
      <c r="P401" s="43" t="s">
        <v>1487</v>
      </c>
      <c r="Q401" s="125" t="s">
        <v>178</v>
      </c>
      <c r="R401" s="49" t="s">
        <v>572</v>
      </c>
      <c r="S401" s="115"/>
    </row>
    <row r="402" s="80" customFormat="1" ht="84" spans="1:19">
      <c r="A402" s="31" t="s">
        <v>14</v>
      </c>
      <c r="B402" s="32" t="s">
        <v>16</v>
      </c>
      <c r="C402" s="33" t="s">
        <v>18</v>
      </c>
      <c r="D402" s="33"/>
      <c r="E402" s="42" t="s">
        <v>1488</v>
      </c>
      <c r="F402" s="41" t="s">
        <v>1489</v>
      </c>
      <c r="G402" s="40" t="s">
        <v>178</v>
      </c>
      <c r="H402" s="40" t="s">
        <v>457</v>
      </c>
      <c r="I402" s="40">
        <v>101</v>
      </c>
      <c r="J402" s="40">
        <v>101</v>
      </c>
      <c r="K402" s="40"/>
      <c r="L402" s="40"/>
      <c r="M402" s="40" t="s">
        <v>140</v>
      </c>
      <c r="N402" s="42">
        <v>470</v>
      </c>
      <c r="O402" s="42">
        <v>57</v>
      </c>
      <c r="P402" s="43" t="s">
        <v>1490</v>
      </c>
      <c r="Q402" s="40" t="s">
        <v>178</v>
      </c>
      <c r="R402" s="33" t="s">
        <v>175</v>
      </c>
      <c r="S402" s="115"/>
    </row>
    <row r="403" s="80" customFormat="1" ht="48" spans="1:19">
      <c r="A403" s="31" t="s">
        <v>59</v>
      </c>
      <c r="B403" s="32" t="s">
        <v>156</v>
      </c>
      <c r="C403" s="33" t="s">
        <v>63</v>
      </c>
      <c r="D403" s="33"/>
      <c r="E403" s="42" t="s">
        <v>1491</v>
      </c>
      <c r="F403" s="41" t="s">
        <v>607</v>
      </c>
      <c r="G403" s="40" t="s">
        <v>178</v>
      </c>
      <c r="H403" s="40" t="s">
        <v>468</v>
      </c>
      <c r="I403" s="40">
        <v>80</v>
      </c>
      <c r="J403" s="40"/>
      <c r="K403" s="40">
        <v>80</v>
      </c>
      <c r="L403" s="40"/>
      <c r="M403" s="40" t="s">
        <v>140</v>
      </c>
      <c r="N403" s="32">
        <v>266</v>
      </c>
      <c r="O403" s="32">
        <v>28</v>
      </c>
      <c r="P403" s="34" t="s">
        <v>1492</v>
      </c>
      <c r="Q403" s="125" t="s">
        <v>178</v>
      </c>
      <c r="R403" s="33" t="s">
        <v>572</v>
      </c>
      <c r="S403" s="115"/>
    </row>
    <row r="404" s="80" customFormat="1" ht="36" spans="1:19">
      <c r="A404" s="77" t="s">
        <v>14</v>
      </c>
      <c r="B404" s="77" t="s">
        <v>29</v>
      </c>
      <c r="C404" s="33" t="s">
        <v>30</v>
      </c>
      <c r="D404" s="115"/>
      <c r="E404" s="117" t="s">
        <v>1493</v>
      </c>
      <c r="F404" s="118" t="s">
        <v>1494</v>
      </c>
      <c r="G404" s="116" t="s">
        <v>178</v>
      </c>
      <c r="H404" s="116" t="s">
        <v>183</v>
      </c>
      <c r="I404" s="179">
        <v>38</v>
      </c>
      <c r="J404" s="179"/>
      <c r="K404" s="179">
        <v>38</v>
      </c>
      <c r="L404" s="115"/>
      <c r="M404" s="32" t="s">
        <v>140</v>
      </c>
      <c r="N404" s="116">
        <v>443</v>
      </c>
      <c r="O404" s="116">
        <v>68</v>
      </c>
      <c r="P404" s="34" t="s">
        <v>1495</v>
      </c>
      <c r="Q404" s="125" t="s">
        <v>178</v>
      </c>
      <c r="R404" s="32" t="s">
        <v>572</v>
      </c>
      <c r="S404" s="223"/>
    </row>
    <row r="405" s="80" customFormat="1" ht="48" spans="1:19">
      <c r="A405" s="77" t="s">
        <v>14</v>
      </c>
      <c r="B405" s="32" t="s">
        <v>16</v>
      </c>
      <c r="C405" s="31" t="s">
        <v>18</v>
      </c>
      <c r="D405" s="115"/>
      <c r="E405" s="164" t="s">
        <v>1496</v>
      </c>
      <c r="F405" s="165" t="s">
        <v>1497</v>
      </c>
      <c r="G405" s="125" t="s">
        <v>178</v>
      </c>
      <c r="H405" s="164" t="s">
        <v>323</v>
      </c>
      <c r="I405" s="179">
        <v>121</v>
      </c>
      <c r="J405" s="179">
        <v>121</v>
      </c>
      <c r="K405" s="115"/>
      <c r="L405" s="115"/>
      <c r="M405" s="32" t="s">
        <v>140</v>
      </c>
      <c r="N405" s="32">
        <v>354</v>
      </c>
      <c r="O405" s="32">
        <v>41</v>
      </c>
      <c r="P405" s="43" t="s">
        <v>1498</v>
      </c>
      <c r="Q405" s="125" t="s">
        <v>178</v>
      </c>
      <c r="R405" s="32" t="s">
        <v>572</v>
      </c>
      <c r="S405" s="115"/>
    </row>
    <row r="406" s="80" customFormat="1" ht="24" spans="1:19">
      <c r="A406" s="77" t="s">
        <v>14</v>
      </c>
      <c r="B406" s="32" t="s">
        <v>16</v>
      </c>
      <c r="C406" s="31" t="s">
        <v>18</v>
      </c>
      <c r="D406" s="33"/>
      <c r="E406" s="32" t="s">
        <v>1499</v>
      </c>
      <c r="F406" s="34" t="s">
        <v>1500</v>
      </c>
      <c r="G406" s="32" t="s">
        <v>178</v>
      </c>
      <c r="H406" s="32" t="s">
        <v>1501</v>
      </c>
      <c r="I406" s="32">
        <v>50</v>
      </c>
      <c r="J406" s="32"/>
      <c r="K406" s="32">
        <v>50</v>
      </c>
      <c r="L406" s="32"/>
      <c r="M406" s="32" t="s">
        <v>140</v>
      </c>
      <c r="N406" s="32">
        <v>270</v>
      </c>
      <c r="O406" s="32">
        <v>52</v>
      </c>
      <c r="P406" s="34" t="s">
        <v>1502</v>
      </c>
      <c r="Q406" s="125" t="s">
        <v>178</v>
      </c>
      <c r="R406" s="40" t="s">
        <v>572</v>
      </c>
      <c r="S406" s="115"/>
    </row>
    <row r="407" customFormat="1" ht="60" spans="1:19">
      <c r="A407" s="31" t="s">
        <v>59</v>
      </c>
      <c r="B407" s="40" t="s">
        <v>156</v>
      </c>
      <c r="C407" s="96" t="s">
        <v>513</v>
      </c>
      <c r="D407" s="33"/>
      <c r="E407" s="119" t="s">
        <v>1503</v>
      </c>
      <c r="F407" s="79" t="s">
        <v>1504</v>
      </c>
      <c r="G407" s="77" t="s">
        <v>394</v>
      </c>
      <c r="H407" s="77" t="s">
        <v>632</v>
      </c>
      <c r="I407" s="119">
        <v>40</v>
      </c>
      <c r="J407" s="119">
        <v>40</v>
      </c>
      <c r="K407" s="31"/>
      <c r="L407" s="32"/>
      <c r="M407" s="32" t="s">
        <v>140</v>
      </c>
      <c r="N407" s="20">
        <v>423</v>
      </c>
      <c r="O407" s="20">
        <v>72</v>
      </c>
      <c r="P407" s="41" t="s">
        <v>633</v>
      </c>
      <c r="Q407" s="77" t="s">
        <v>394</v>
      </c>
      <c r="R407" s="77" t="s">
        <v>572</v>
      </c>
      <c r="S407" s="74"/>
    </row>
    <row r="408" customFormat="1" ht="54" customHeight="1" spans="1:19">
      <c r="A408" s="77" t="s">
        <v>14</v>
      </c>
      <c r="B408" s="77" t="s">
        <v>29</v>
      </c>
      <c r="C408" s="33" t="s">
        <v>30</v>
      </c>
      <c r="D408" s="33"/>
      <c r="E408" s="119" t="s">
        <v>1505</v>
      </c>
      <c r="F408" s="79" t="s">
        <v>1506</v>
      </c>
      <c r="G408" s="77" t="s">
        <v>394</v>
      </c>
      <c r="H408" s="77" t="s">
        <v>632</v>
      </c>
      <c r="I408" s="119">
        <v>98</v>
      </c>
      <c r="J408" s="119">
        <v>98</v>
      </c>
      <c r="K408" s="31"/>
      <c r="L408" s="32"/>
      <c r="M408" s="32" t="s">
        <v>140</v>
      </c>
      <c r="N408" s="20">
        <v>423</v>
      </c>
      <c r="O408" s="20">
        <v>72</v>
      </c>
      <c r="P408" s="34" t="s">
        <v>1507</v>
      </c>
      <c r="Q408" s="77" t="s">
        <v>394</v>
      </c>
      <c r="R408" s="77" t="s">
        <v>175</v>
      </c>
      <c r="S408" s="119"/>
    </row>
    <row r="409" s="2" customFormat="1" ht="72" customHeight="1" spans="1:19">
      <c r="A409" s="77" t="s">
        <v>14</v>
      </c>
      <c r="B409" s="77" t="s">
        <v>29</v>
      </c>
      <c r="C409" s="33" t="s">
        <v>30</v>
      </c>
      <c r="D409" s="33"/>
      <c r="E409" s="77" t="s">
        <v>1508</v>
      </c>
      <c r="F409" s="79" t="s">
        <v>1509</v>
      </c>
      <c r="G409" s="77" t="s">
        <v>163</v>
      </c>
      <c r="H409" s="77" t="s">
        <v>164</v>
      </c>
      <c r="I409" s="119">
        <v>28</v>
      </c>
      <c r="J409" s="119">
        <v>28</v>
      </c>
      <c r="K409" s="31"/>
      <c r="L409" s="32"/>
      <c r="M409" s="32" t="s">
        <v>140</v>
      </c>
      <c r="N409" s="20">
        <v>12</v>
      </c>
      <c r="O409" s="20">
        <v>4</v>
      </c>
      <c r="P409" s="34" t="s">
        <v>1510</v>
      </c>
      <c r="Q409" s="77" t="s">
        <v>163</v>
      </c>
      <c r="R409" s="77" t="s">
        <v>572</v>
      </c>
      <c r="S409" s="158"/>
    </row>
    <row r="410" s="80" customFormat="1" ht="38" customHeight="1" spans="1:19">
      <c r="A410" s="32" t="s">
        <v>59</v>
      </c>
      <c r="B410" s="32" t="s">
        <v>69</v>
      </c>
      <c r="C410" s="117" t="s">
        <v>73</v>
      </c>
      <c r="D410" s="78"/>
      <c r="E410" s="123" t="s">
        <v>1511</v>
      </c>
      <c r="F410" s="124" t="s">
        <v>1512</v>
      </c>
      <c r="G410" s="125" t="s">
        <v>178</v>
      </c>
      <c r="H410" s="46" t="s">
        <v>323</v>
      </c>
      <c r="I410" s="123">
        <v>117</v>
      </c>
      <c r="J410" s="123"/>
      <c r="K410" s="117"/>
      <c r="L410" s="117">
        <v>117</v>
      </c>
      <c r="M410" s="32" t="s">
        <v>140</v>
      </c>
      <c r="N410" s="32">
        <v>354</v>
      </c>
      <c r="O410" s="32">
        <v>41</v>
      </c>
      <c r="P410" s="34" t="s">
        <v>324</v>
      </c>
      <c r="Q410" s="77" t="s">
        <v>178</v>
      </c>
      <c r="R410" s="77" t="s">
        <v>572</v>
      </c>
      <c r="S410" s="115"/>
    </row>
    <row r="411" s="80" customFormat="1" ht="38" customHeight="1" spans="1:19">
      <c r="A411" s="31" t="s">
        <v>14</v>
      </c>
      <c r="B411" s="32" t="s">
        <v>16</v>
      </c>
      <c r="C411" s="33" t="s">
        <v>18</v>
      </c>
      <c r="D411" s="33"/>
      <c r="E411" s="32" t="s">
        <v>1513</v>
      </c>
      <c r="F411" s="34" t="s">
        <v>1514</v>
      </c>
      <c r="G411" s="32" t="s">
        <v>178</v>
      </c>
      <c r="H411" s="32" t="s">
        <v>323</v>
      </c>
      <c r="I411" s="32">
        <v>200</v>
      </c>
      <c r="J411" s="32">
        <v>200</v>
      </c>
      <c r="K411" s="32"/>
      <c r="L411" s="32"/>
      <c r="M411" s="32" t="s">
        <v>140</v>
      </c>
      <c r="N411" s="32">
        <v>357</v>
      </c>
      <c r="O411" s="32">
        <v>42</v>
      </c>
      <c r="P411" s="34" t="s">
        <v>1515</v>
      </c>
      <c r="Q411" s="32" t="s">
        <v>178</v>
      </c>
      <c r="R411" s="32" t="s">
        <v>175</v>
      </c>
      <c r="S411" s="115"/>
    </row>
    <row r="412" s="80" customFormat="1" ht="47" customHeight="1" spans="1:19">
      <c r="A412" s="31" t="s">
        <v>14</v>
      </c>
      <c r="B412" s="32" t="s">
        <v>24</v>
      </c>
      <c r="C412" s="33" t="s">
        <v>25</v>
      </c>
      <c r="D412" s="33"/>
      <c r="E412" s="32" t="s">
        <v>1516</v>
      </c>
      <c r="F412" s="34" t="s">
        <v>1517</v>
      </c>
      <c r="G412" s="32" t="s">
        <v>206</v>
      </c>
      <c r="H412" s="32" t="s">
        <v>1332</v>
      </c>
      <c r="I412" s="32">
        <v>52</v>
      </c>
      <c r="J412" s="32"/>
      <c r="K412" s="32">
        <v>52</v>
      </c>
      <c r="L412" s="32"/>
      <c r="M412" s="32" t="s">
        <v>140</v>
      </c>
      <c r="N412" s="32">
        <v>3222</v>
      </c>
      <c r="O412" s="32">
        <v>666</v>
      </c>
      <c r="P412" s="34" t="s">
        <v>1518</v>
      </c>
      <c r="Q412" s="32" t="s">
        <v>206</v>
      </c>
      <c r="R412" s="32" t="s">
        <v>175</v>
      </c>
      <c r="S412" s="115"/>
    </row>
    <row r="413" s="80" customFormat="1" ht="47" customHeight="1" spans="1:19">
      <c r="A413" s="103" t="s">
        <v>59</v>
      </c>
      <c r="B413" s="103" t="s">
        <v>69</v>
      </c>
      <c r="C413" s="33" t="s">
        <v>73</v>
      </c>
      <c r="D413" s="33"/>
      <c r="E413" s="32" t="s">
        <v>1519</v>
      </c>
      <c r="F413" s="34" t="s">
        <v>1520</v>
      </c>
      <c r="G413" s="32" t="s">
        <v>206</v>
      </c>
      <c r="H413" s="32" t="s">
        <v>1332</v>
      </c>
      <c r="I413" s="32">
        <v>96</v>
      </c>
      <c r="J413" s="32"/>
      <c r="K413" s="32"/>
      <c r="L413" s="32">
        <v>96</v>
      </c>
      <c r="M413" s="32" t="s">
        <v>140</v>
      </c>
      <c r="N413" s="50">
        <v>667</v>
      </c>
      <c r="O413" s="50">
        <v>99</v>
      </c>
      <c r="P413" s="34" t="s">
        <v>1521</v>
      </c>
      <c r="Q413" s="32" t="s">
        <v>206</v>
      </c>
      <c r="R413" s="40" t="s">
        <v>572</v>
      </c>
      <c r="S413" s="115"/>
    </row>
    <row r="414" s="80" customFormat="1" ht="47" customHeight="1" spans="1:19">
      <c r="A414" s="103" t="s">
        <v>59</v>
      </c>
      <c r="B414" s="32" t="s">
        <v>156</v>
      </c>
      <c r="C414" s="123" t="s">
        <v>513</v>
      </c>
      <c r="D414" s="33"/>
      <c r="E414" s="32" t="s">
        <v>1522</v>
      </c>
      <c r="F414" s="34" t="s">
        <v>1523</v>
      </c>
      <c r="G414" s="32" t="s">
        <v>367</v>
      </c>
      <c r="H414" s="32" t="s">
        <v>1524</v>
      </c>
      <c r="I414" s="32">
        <v>55</v>
      </c>
      <c r="J414" s="32"/>
      <c r="K414" s="32">
        <v>55</v>
      </c>
      <c r="L414" s="32"/>
      <c r="M414" s="32" t="s">
        <v>140</v>
      </c>
      <c r="N414" s="50">
        <v>409</v>
      </c>
      <c r="O414" s="50">
        <v>101</v>
      </c>
      <c r="P414" s="124" t="s">
        <v>1525</v>
      </c>
      <c r="Q414" s="32" t="s">
        <v>367</v>
      </c>
      <c r="R414" s="40" t="s">
        <v>572</v>
      </c>
      <c r="S414" s="115"/>
    </row>
    <row r="415" s="80" customFormat="1" ht="47" customHeight="1" spans="1:19">
      <c r="A415" s="123" t="s">
        <v>59</v>
      </c>
      <c r="B415" s="32" t="s">
        <v>156</v>
      </c>
      <c r="C415" s="123" t="s">
        <v>513</v>
      </c>
      <c r="D415" s="78"/>
      <c r="E415" s="123" t="s">
        <v>1526</v>
      </c>
      <c r="F415" s="124" t="s">
        <v>1527</v>
      </c>
      <c r="G415" s="46" t="s">
        <v>258</v>
      </c>
      <c r="H415" s="46" t="s">
        <v>1528</v>
      </c>
      <c r="I415" s="123">
        <v>48</v>
      </c>
      <c r="J415" s="123"/>
      <c r="K415" s="123">
        <v>48</v>
      </c>
      <c r="L415" s="117"/>
      <c r="M415" s="117" t="s">
        <v>140</v>
      </c>
      <c r="N415" s="117">
        <v>301</v>
      </c>
      <c r="O415" s="117">
        <v>71</v>
      </c>
      <c r="P415" s="124" t="s">
        <v>1529</v>
      </c>
      <c r="Q415" s="46" t="s">
        <v>258</v>
      </c>
      <c r="R415" s="40" t="s">
        <v>572</v>
      </c>
      <c r="S415" s="115"/>
    </row>
    <row r="416" s="80" customFormat="1" ht="47" customHeight="1" spans="1:19">
      <c r="A416" s="31" t="s">
        <v>59</v>
      </c>
      <c r="B416" s="32" t="s">
        <v>156</v>
      </c>
      <c r="C416" s="33" t="s">
        <v>513</v>
      </c>
      <c r="D416" s="33"/>
      <c r="E416" s="32" t="s">
        <v>1530</v>
      </c>
      <c r="F416" s="34" t="s">
        <v>1531</v>
      </c>
      <c r="G416" s="32" t="s">
        <v>258</v>
      </c>
      <c r="H416" s="32" t="s">
        <v>1532</v>
      </c>
      <c r="I416" s="32">
        <v>79</v>
      </c>
      <c r="J416" s="32">
        <v>79</v>
      </c>
      <c r="K416" s="32"/>
      <c r="L416" s="32"/>
      <c r="M416" s="32" t="s">
        <v>140</v>
      </c>
      <c r="N416" s="32">
        <v>380</v>
      </c>
      <c r="O416" s="32">
        <v>86</v>
      </c>
      <c r="P416" s="34" t="s">
        <v>1533</v>
      </c>
      <c r="Q416" s="32" t="s">
        <v>258</v>
      </c>
      <c r="R416" s="33" t="s">
        <v>572</v>
      </c>
      <c r="S416" s="115"/>
    </row>
    <row r="417" s="80" customFormat="1" ht="47" customHeight="1" spans="1:19">
      <c r="A417" s="117" t="s">
        <v>59</v>
      </c>
      <c r="B417" s="32" t="s">
        <v>156</v>
      </c>
      <c r="C417" s="117" t="s">
        <v>63</v>
      </c>
      <c r="D417" s="33"/>
      <c r="E417" s="146" t="s">
        <v>1534</v>
      </c>
      <c r="F417" s="168" t="s">
        <v>1535</v>
      </c>
      <c r="G417" s="146" t="s">
        <v>206</v>
      </c>
      <c r="H417" s="146" t="s">
        <v>1536</v>
      </c>
      <c r="I417" s="32">
        <v>16</v>
      </c>
      <c r="J417" s="32"/>
      <c r="K417" s="32">
        <v>16</v>
      </c>
      <c r="L417" s="32"/>
      <c r="M417" s="32" t="s">
        <v>140</v>
      </c>
      <c r="N417" s="32">
        <v>250</v>
      </c>
      <c r="O417" s="32">
        <v>26</v>
      </c>
      <c r="P417" s="118" t="s">
        <v>1537</v>
      </c>
      <c r="Q417" s="146" t="s">
        <v>206</v>
      </c>
      <c r="R417" s="33" t="s">
        <v>572</v>
      </c>
      <c r="S417" s="115"/>
    </row>
    <row r="418" s="80" customFormat="1" ht="47" customHeight="1" spans="1:19">
      <c r="A418" s="117" t="s">
        <v>14</v>
      </c>
      <c r="B418" s="32" t="s">
        <v>24</v>
      </c>
      <c r="C418" s="117" t="s">
        <v>25</v>
      </c>
      <c r="D418" s="33"/>
      <c r="E418" s="146" t="s">
        <v>1538</v>
      </c>
      <c r="F418" s="168" t="s">
        <v>1539</v>
      </c>
      <c r="G418" s="146" t="s">
        <v>206</v>
      </c>
      <c r="H418" s="146" t="s">
        <v>207</v>
      </c>
      <c r="I418" s="32">
        <v>20</v>
      </c>
      <c r="J418" s="32"/>
      <c r="K418" s="32">
        <v>20</v>
      </c>
      <c r="L418" s="32"/>
      <c r="M418" s="32" t="s">
        <v>140</v>
      </c>
      <c r="N418" s="32">
        <v>496</v>
      </c>
      <c r="O418" s="32">
        <v>94</v>
      </c>
      <c r="P418" s="118" t="s">
        <v>1540</v>
      </c>
      <c r="Q418" s="146" t="s">
        <v>206</v>
      </c>
      <c r="R418" s="33" t="s">
        <v>175</v>
      </c>
      <c r="S418" s="115"/>
    </row>
    <row r="419" s="80" customFormat="1" ht="47" customHeight="1" spans="1:19">
      <c r="A419" s="32" t="s">
        <v>59</v>
      </c>
      <c r="B419" s="32" t="s">
        <v>69</v>
      </c>
      <c r="C419" s="32" t="s">
        <v>72</v>
      </c>
      <c r="D419" s="137"/>
      <c r="E419" s="77" t="s">
        <v>1541</v>
      </c>
      <c r="F419" s="79" t="s">
        <v>1542</v>
      </c>
      <c r="G419" s="32" t="s">
        <v>377</v>
      </c>
      <c r="H419" s="32" t="s">
        <v>489</v>
      </c>
      <c r="I419" s="116">
        <v>30</v>
      </c>
      <c r="J419" s="116"/>
      <c r="K419" s="116"/>
      <c r="L419" s="116">
        <v>30</v>
      </c>
      <c r="M419" s="32" t="s">
        <v>140</v>
      </c>
      <c r="N419" s="32">
        <v>326</v>
      </c>
      <c r="O419" s="32">
        <v>58</v>
      </c>
      <c r="P419" s="79" t="s">
        <v>1543</v>
      </c>
      <c r="Q419" s="32" t="s">
        <v>377</v>
      </c>
      <c r="R419" s="146" t="s">
        <v>572</v>
      </c>
      <c r="S419" s="115"/>
    </row>
    <row r="420" s="80" customFormat="1" ht="47" customHeight="1" spans="1:19">
      <c r="A420" s="31" t="s">
        <v>59</v>
      </c>
      <c r="B420" s="32" t="s">
        <v>156</v>
      </c>
      <c r="C420" s="33" t="s">
        <v>63</v>
      </c>
      <c r="D420" s="33"/>
      <c r="E420" s="31" t="s">
        <v>1544</v>
      </c>
      <c r="F420" s="45" t="s">
        <v>1545</v>
      </c>
      <c r="G420" s="32" t="s">
        <v>206</v>
      </c>
      <c r="H420" s="32" t="s">
        <v>966</v>
      </c>
      <c r="I420" s="128">
        <v>28</v>
      </c>
      <c r="J420" s="128">
        <v>28</v>
      </c>
      <c r="K420" s="32"/>
      <c r="L420" s="32"/>
      <c r="M420" s="32" t="s">
        <v>140</v>
      </c>
      <c r="N420" s="32">
        <v>608</v>
      </c>
      <c r="O420" s="32">
        <v>70</v>
      </c>
      <c r="P420" s="34" t="s">
        <v>1546</v>
      </c>
      <c r="Q420" s="32" t="s">
        <v>206</v>
      </c>
      <c r="R420" s="33" t="s">
        <v>572</v>
      </c>
      <c r="S420" s="115"/>
    </row>
    <row r="421" s="80" customFormat="1" ht="47" customHeight="1" spans="1:19">
      <c r="A421" s="31" t="s">
        <v>59</v>
      </c>
      <c r="B421" s="32" t="s">
        <v>156</v>
      </c>
      <c r="C421" s="33" t="s">
        <v>63</v>
      </c>
      <c r="D421" s="33"/>
      <c r="E421" s="31" t="s">
        <v>1547</v>
      </c>
      <c r="F421" s="45" t="s">
        <v>1548</v>
      </c>
      <c r="G421" s="32" t="s">
        <v>187</v>
      </c>
      <c r="H421" s="32" t="s">
        <v>1549</v>
      </c>
      <c r="I421" s="128">
        <v>84</v>
      </c>
      <c r="J421" s="128">
        <v>84</v>
      </c>
      <c r="K421" s="32"/>
      <c r="L421" s="32"/>
      <c r="M421" s="32" t="s">
        <v>140</v>
      </c>
      <c r="N421" s="32">
        <v>297</v>
      </c>
      <c r="O421" s="32">
        <v>72</v>
      </c>
      <c r="P421" s="34" t="s">
        <v>1550</v>
      </c>
      <c r="Q421" s="32" t="s">
        <v>187</v>
      </c>
      <c r="R421" s="33" t="s">
        <v>572</v>
      </c>
      <c r="S421" s="115"/>
    </row>
    <row r="422" s="80" customFormat="1" ht="47" customHeight="1" spans="1:19">
      <c r="A422" s="117" t="s">
        <v>59</v>
      </c>
      <c r="B422" s="32" t="s">
        <v>156</v>
      </c>
      <c r="C422" s="117" t="s">
        <v>63</v>
      </c>
      <c r="D422" s="78"/>
      <c r="E422" s="123" t="s">
        <v>1551</v>
      </c>
      <c r="F422" s="124" t="s">
        <v>1552</v>
      </c>
      <c r="G422" s="46" t="s">
        <v>258</v>
      </c>
      <c r="H422" s="46" t="s">
        <v>1553</v>
      </c>
      <c r="I422" s="123">
        <v>20</v>
      </c>
      <c r="J422" s="270"/>
      <c r="K422" s="123">
        <v>20</v>
      </c>
      <c r="L422" s="117"/>
      <c r="M422" s="117" t="s">
        <v>140</v>
      </c>
      <c r="N422" s="117">
        <v>296</v>
      </c>
      <c r="O422" s="117">
        <v>40</v>
      </c>
      <c r="P422" s="118" t="s">
        <v>1554</v>
      </c>
      <c r="Q422" s="117" t="s">
        <v>504</v>
      </c>
      <c r="R422" s="117" t="s">
        <v>504</v>
      </c>
      <c r="S422" s="115"/>
    </row>
    <row r="423" s="80" customFormat="1" ht="39" customHeight="1" spans="1:19">
      <c r="A423" s="123" t="s">
        <v>59</v>
      </c>
      <c r="B423" s="32" t="s">
        <v>156</v>
      </c>
      <c r="C423" s="123" t="s">
        <v>513</v>
      </c>
      <c r="D423" s="78"/>
      <c r="E423" s="123" t="s">
        <v>1555</v>
      </c>
      <c r="F423" s="124" t="s">
        <v>1556</v>
      </c>
      <c r="G423" s="46" t="s">
        <v>1557</v>
      </c>
      <c r="H423" s="46" t="s">
        <v>1558</v>
      </c>
      <c r="I423" s="123">
        <v>32</v>
      </c>
      <c r="J423" s="46"/>
      <c r="K423" s="123">
        <v>32</v>
      </c>
      <c r="L423" s="117"/>
      <c r="M423" s="117" t="s">
        <v>140</v>
      </c>
      <c r="N423" s="117">
        <v>230</v>
      </c>
      <c r="O423" s="117">
        <v>11</v>
      </c>
      <c r="P423" s="124" t="s">
        <v>1559</v>
      </c>
      <c r="Q423" s="117" t="s">
        <v>504</v>
      </c>
      <c r="R423" s="117" t="s">
        <v>504</v>
      </c>
      <c r="S423" s="115"/>
    </row>
    <row r="424" s="80" customFormat="1" ht="39" customHeight="1" spans="1:19">
      <c r="A424" s="123" t="s">
        <v>14</v>
      </c>
      <c r="B424" s="123" t="s">
        <v>29</v>
      </c>
      <c r="C424" s="33" t="s">
        <v>30</v>
      </c>
      <c r="D424" s="263"/>
      <c r="E424" s="123" t="s">
        <v>1560</v>
      </c>
      <c r="F424" s="124" t="s">
        <v>1561</v>
      </c>
      <c r="G424" s="46" t="s">
        <v>206</v>
      </c>
      <c r="H424" s="46" t="s">
        <v>1332</v>
      </c>
      <c r="I424" s="123">
        <v>20</v>
      </c>
      <c r="J424" s="46"/>
      <c r="K424" s="123">
        <v>20</v>
      </c>
      <c r="L424" s="117"/>
      <c r="M424" s="117" t="s">
        <v>140</v>
      </c>
      <c r="N424" s="117">
        <v>115</v>
      </c>
      <c r="O424" s="117">
        <v>15</v>
      </c>
      <c r="P424" s="124" t="s">
        <v>1562</v>
      </c>
      <c r="Q424" s="117" t="s">
        <v>504</v>
      </c>
      <c r="R424" s="117" t="s">
        <v>504</v>
      </c>
      <c r="S424" s="115"/>
    </row>
    <row r="425" s="80" customFormat="1" ht="39" customHeight="1" spans="1:19">
      <c r="A425" s="123" t="s">
        <v>59</v>
      </c>
      <c r="B425" s="123" t="s">
        <v>156</v>
      </c>
      <c r="C425" s="123" t="s">
        <v>64</v>
      </c>
      <c r="D425" s="263"/>
      <c r="E425" s="123" t="s">
        <v>1563</v>
      </c>
      <c r="F425" s="124" t="s">
        <v>1564</v>
      </c>
      <c r="G425" s="46" t="s">
        <v>163</v>
      </c>
      <c r="H425" s="46" t="s">
        <v>720</v>
      </c>
      <c r="I425" s="123">
        <v>20</v>
      </c>
      <c r="J425" s="46"/>
      <c r="K425" s="123">
        <v>20</v>
      </c>
      <c r="L425" s="117"/>
      <c r="M425" s="117" t="s">
        <v>140</v>
      </c>
      <c r="N425" s="117">
        <v>155</v>
      </c>
      <c r="O425" s="117">
        <v>7</v>
      </c>
      <c r="P425" s="124" t="s">
        <v>1565</v>
      </c>
      <c r="Q425" s="117" t="s">
        <v>504</v>
      </c>
      <c r="R425" s="117" t="s">
        <v>504</v>
      </c>
      <c r="S425" s="115"/>
    </row>
    <row r="426" s="80" customFormat="1" ht="39" customHeight="1" spans="1:19">
      <c r="A426" s="117" t="s">
        <v>59</v>
      </c>
      <c r="B426" s="123" t="s">
        <v>156</v>
      </c>
      <c r="C426" s="123" t="s">
        <v>64</v>
      </c>
      <c r="D426" s="78"/>
      <c r="E426" s="123" t="s">
        <v>1566</v>
      </c>
      <c r="F426" s="124" t="s">
        <v>1567</v>
      </c>
      <c r="G426" s="46" t="s">
        <v>211</v>
      </c>
      <c r="H426" s="46" t="s">
        <v>265</v>
      </c>
      <c r="I426" s="123">
        <v>20</v>
      </c>
      <c r="J426" s="46"/>
      <c r="K426" s="123">
        <v>20</v>
      </c>
      <c r="L426" s="117"/>
      <c r="M426" s="117" t="s">
        <v>140</v>
      </c>
      <c r="N426" s="117">
        <v>70</v>
      </c>
      <c r="O426" s="117">
        <v>3</v>
      </c>
      <c r="P426" s="124" t="s">
        <v>1568</v>
      </c>
      <c r="Q426" s="117" t="s">
        <v>504</v>
      </c>
      <c r="R426" s="117" t="s">
        <v>504</v>
      </c>
      <c r="S426" s="115"/>
    </row>
    <row r="427" ht="24" spans="1:19">
      <c r="A427" s="117" t="s">
        <v>59</v>
      </c>
      <c r="B427" s="123" t="s">
        <v>156</v>
      </c>
      <c r="C427" s="123" t="s">
        <v>42</v>
      </c>
      <c r="D427" s="263"/>
      <c r="E427" s="123" t="s">
        <v>1569</v>
      </c>
      <c r="F427" s="124" t="s">
        <v>1570</v>
      </c>
      <c r="G427" s="123" t="s">
        <v>524</v>
      </c>
      <c r="H427" s="123" t="s">
        <v>1571</v>
      </c>
      <c r="I427" s="123">
        <v>20</v>
      </c>
      <c r="J427" s="46"/>
      <c r="K427" s="123">
        <v>20</v>
      </c>
      <c r="L427" s="117"/>
      <c r="M427" s="117" t="s">
        <v>140</v>
      </c>
      <c r="N427" s="117">
        <v>257</v>
      </c>
      <c r="O427" s="117">
        <v>22</v>
      </c>
      <c r="P427" s="271" t="s">
        <v>1572</v>
      </c>
      <c r="Q427" s="117" t="s">
        <v>504</v>
      </c>
      <c r="R427" s="117" t="s">
        <v>504</v>
      </c>
      <c r="S427" s="115"/>
    </row>
    <row r="428" ht="36" spans="1:19">
      <c r="A428" s="123" t="s">
        <v>59</v>
      </c>
      <c r="B428" s="123" t="s">
        <v>156</v>
      </c>
      <c r="C428" s="123" t="s">
        <v>513</v>
      </c>
      <c r="D428" s="78"/>
      <c r="E428" s="123" t="s">
        <v>1573</v>
      </c>
      <c r="F428" s="124" t="s">
        <v>1574</v>
      </c>
      <c r="G428" s="51" t="s">
        <v>258</v>
      </c>
      <c r="H428" s="51" t="s">
        <v>1575</v>
      </c>
      <c r="I428" s="55">
        <v>20</v>
      </c>
      <c r="J428" s="46"/>
      <c r="K428" s="55">
        <v>20</v>
      </c>
      <c r="L428" s="117"/>
      <c r="M428" s="117" t="s">
        <v>140</v>
      </c>
      <c r="N428" s="117">
        <v>210</v>
      </c>
      <c r="O428" s="117">
        <v>20</v>
      </c>
      <c r="P428" s="246" t="s">
        <v>1576</v>
      </c>
      <c r="Q428" s="117" t="s">
        <v>504</v>
      </c>
      <c r="R428" s="117" t="s">
        <v>504</v>
      </c>
      <c r="S428" s="115"/>
    </row>
    <row r="429" ht="36" spans="1:19">
      <c r="A429" s="123" t="s">
        <v>59</v>
      </c>
      <c r="B429" s="123" t="s">
        <v>156</v>
      </c>
      <c r="C429" s="123" t="s">
        <v>42</v>
      </c>
      <c r="D429" s="263"/>
      <c r="E429" s="123" t="s">
        <v>1577</v>
      </c>
      <c r="F429" s="124" t="s">
        <v>1578</v>
      </c>
      <c r="G429" s="123" t="s">
        <v>220</v>
      </c>
      <c r="H429" s="123" t="s">
        <v>998</v>
      </c>
      <c r="I429" s="123">
        <v>40</v>
      </c>
      <c r="J429" s="46"/>
      <c r="K429" s="123">
        <v>40</v>
      </c>
      <c r="L429" s="117"/>
      <c r="M429" s="117" t="s">
        <v>140</v>
      </c>
      <c r="N429" s="117">
        <v>177</v>
      </c>
      <c r="O429" s="117">
        <v>10</v>
      </c>
      <c r="P429" s="124" t="s">
        <v>1579</v>
      </c>
      <c r="Q429" s="117" t="s">
        <v>504</v>
      </c>
      <c r="R429" s="117" t="s">
        <v>504</v>
      </c>
      <c r="S429" s="115"/>
    </row>
    <row r="430" ht="36" spans="1:19">
      <c r="A430" s="117" t="s">
        <v>59</v>
      </c>
      <c r="B430" s="123" t="s">
        <v>156</v>
      </c>
      <c r="C430" s="123" t="s">
        <v>42</v>
      </c>
      <c r="D430" s="263"/>
      <c r="E430" s="123" t="s">
        <v>1580</v>
      </c>
      <c r="F430" s="124" t="s">
        <v>1581</v>
      </c>
      <c r="G430" s="51" t="s">
        <v>377</v>
      </c>
      <c r="H430" s="51" t="s">
        <v>496</v>
      </c>
      <c r="I430" s="123">
        <v>20</v>
      </c>
      <c r="J430" s="46"/>
      <c r="K430" s="123">
        <v>20</v>
      </c>
      <c r="L430" s="117"/>
      <c r="M430" s="117" t="s">
        <v>140</v>
      </c>
      <c r="N430" s="117">
        <v>155</v>
      </c>
      <c r="O430" s="117">
        <v>9</v>
      </c>
      <c r="P430" s="124" t="s">
        <v>1582</v>
      </c>
      <c r="Q430" s="117" t="s">
        <v>504</v>
      </c>
      <c r="R430" s="117" t="s">
        <v>504</v>
      </c>
      <c r="S430" s="115"/>
    </row>
    <row r="431" ht="36" spans="1:19">
      <c r="A431" s="123" t="s">
        <v>59</v>
      </c>
      <c r="B431" s="123" t="s">
        <v>156</v>
      </c>
      <c r="C431" s="123" t="s">
        <v>513</v>
      </c>
      <c r="D431" s="263"/>
      <c r="E431" s="123" t="s">
        <v>1583</v>
      </c>
      <c r="F431" s="124" t="s">
        <v>1584</v>
      </c>
      <c r="G431" s="123" t="s">
        <v>187</v>
      </c>
      <c r="H431" s="123" t="s">
        <v>1585</v>
      </c>
      <c r="I431" s="123">
        <v>25</v>
      </c>
      <c r="J431" s="46"/>
      <c r="K431" s="123">
        <v>25</v>
      </c>
      <c r="L431" s="117"/>
      <c r="M431" s="117" t="s">
        <v>140</v>
      </c>
      <c r="N431" s="117">
        <v>133</v>
      </c>
      <c r="O431" s="117">
        <v>18</v>
      </c>
      <c r="P431" s="124" t="s">
        <v>1586</v>
      </c>
      <c r="Q431" s="117" t="s">
        <v>504</v>
      </c>
      <c r="R431" s="117" t="s">
        <v>504</v>
      </c>
      <c r="S431" s="115"/>
    </row>
    <row r="432" ht="48" spans="1:19">
      <c r="A432" s="117" t="s">
        <v>59</v>
      </c>
      <c r="B432" s="123" t="s">
        <v>156</v>
      </c>
      <c r="C432" s="117" t="s">
        <v>63</v>
      </c>
      <c r="D432" s="78"/>
      <c r="E432" s="123" t="s">
        <v>750</v>
      </c>
      <c r="F432" s="124" t="s">
        <v>1587</v>
      </c>
      <c r="G432" s="123" t="s">
        <v>178</v>
      </c>
      <c r="H432" s="123" t="s">
        <v>463</v>
      </c>
      <c r="I432" s="123">
        <v>27</v>
      </c>
      <c r="J432" s="46"/>
      <c r="K432" s="123">
        <v>27</v>
      </c>
      <c r="L432" s="117"/>
      <c r="M432" s="117" t="s">
        <v>140</v>
      </c>
      <c r="N432" s="117">
        <v>169</v>
      </c>
      <c r="O432" s="117">
        <v>19</v>
      </c>
      <c r="P432" s="118" t="s">
        <v>1588</v>
      </c>
      <c r="Q432" s="117" t="s">
        <v>504</v>
      </c>
      <c r="R432" s="117" t="s">
        <v>504</v>
      </c>
      <c r="S432" s="115"/>
    </row>
    <row r="433" ht="48" spans="1:19">
      <c r="A433" s="117" t="s">
        <v>59</v>
      </c>
      <c r="B433" s="123" t="s">
        <v>156</v>
      </c>
      <c r="C433" s="117" t="s">
        <v>63</v>
      </c>
      <c r="D433" s="78"/>
      <c r="E433" s="123" t="s">
        <v>1589</v>
      </c>
      <c r="F433" s="124" t="s">
        <v>1590</v>
      </c>
      <c r="G433" s="51" t="s">
        <v>163</v>
      </c>
      <c r="H433" s="51" t="s">
        <v>540</v>
      </c>
      <c r="I433" s="123">
        <v>48</v>
      </c>
      <c r="J433" s="46"/>
      <c r="K433" s="123">
        <v>48</v>
      </c>
      <c r="L433" s="117"/>
      <c r="M433" s="117" t="s">
        <v>140</v>
      </c>
      <c r="N433" s="117">
        <v>155</v>
      </c>
      <c r="O433" s="117">
        <v>7</v>
      </c>
      <c r="P433" s="118" t="s">
        <v>1591</v>
      </c>
      <c r="Q433" s="117" t="s">
        <v>504</v>
      </c>
      <c r="R433" s="117" t="s">
        <v>504</v>
      </c>
      <c r="S433" s="115"/>
    </row>
    <row r="434" ht="36" spans="1:19">
      <c r="A434" s="123" t="s">
        <v>59</v>
      </c>
      <c r="B434" s="123" t="s">
        <v>156</v>
      </c>
      <c r="C434" s="123" t="s">
        <v>513</v>
      </c>
      <c r="D434" s="263"/>
      <c r="E434" s="123" t="s">
        <v>1592</v>
      </c>
      <c r="F434" s="124" t="s">
        <v>1584</v>
      </c>
      <c r="G434" s="55" t="s">
        <v>377</v>
      </c>
      <c r="H434" s="55" t="s">
        <v>486</v>
      </c>
      <c r="I434" s="123">
        <v>25</v>
      </c>
      <c r="J434" s="46"/>
      <c r="K434" s="123">
        <v>25</v>
      </c>
      <c r="L434" s="117"/>
      <c r="M434" s="117" t="s">
        <v>140</v>
      </c>
      <c r="N434" s="117">
        <v>244</v>
      </c>
      <c r="O434" s="117">
        <v>33</v>
      </c>
      <c r="P434" s="124" t="s">
        <v>1593</v>
      </c>
      <c r="Q434" s="117" t="s">
        <v>504</v>
      </c>
      <c r="R434" s="117" t="s">
        <v>504</v>
      </c>
      <c r="S434" s="115"/>
    </row>
    <row r="435" ht="36" spans="1:19">
      <c r="A435" s="117" t="s">
        <v>59</v>
      </c>
      <c r="B435" s="123" t="s">
        <v>156</v>
      </c>
      <c r="C435" s="123" t="s">
        <v>42</v>
      </c>
      <c r="D435" s="263"/>
      <c r="E435" s="123" t="s">
        <v>1594</v>
      </c>
      <c r="F435" s="124" t="s">
        <v>1595</v>
      </c>
      <c r="G435" s="264" t="s">
        <v>358</v>
      </c>
      <c r="H435" s="51" t="s">
        <v>1596</v>
      </c>
      <c r="I435" s="123">
        <v>20</v>
      </c>
      <c r="J435" s="46"/>
      <c r="K435" s="123">
        <v>20</v>
      </c>
      <c r="L435" s="117"/>
      <c r="M435" s="117" t="s">
        <v>140</v>
      </c>
      <c r="N435" s="117">
        <v>330</v>
      </c>
      <c r="O435" s="117">
        <v>20</v>
      </c>
      <c r="P435" s="124" t="s">
        <v>1597</v>
      </c>
      <c r="Q435" s="117" t="s">
        <v>504</v>
      </c>
      <c r="R435" s="117" t="s">
        <v>504</v>
      </c>
      <c r="S435" s="115"/>
    </row>
    <row r="436" ht="48" spans="1:19">
      <c r="A436" s="117" t="s">
        <v>59</v>
      </c>
      <c r="B436" s="123" t="s">
        <v>156</v>
      </c>
      <c r="C436" s="117" t="s">
        <v>63</v>
      </c>
      <c r="D436" s="263"/>
      <c r="E436" s="123" t="s">
        <v>1598</v>
      </c>
      <c r="F436" s="124" t="s">
        <v>1599</v>
      </c>
      <c r="G436" s="123" t="s">
        <v>163</v>
      </c>
      <c r="H436" s="123" t="s">
        <v>679</v>
      </c>
      <c r="I436" s="123">
        <v>20</v>
      </c>
      <c r="J436" s="46"/>
      <c r="K436" s="123">
        <v>20</v>
      </c>
      <c r="L436" s="117"/>
      <c r="M436" s="117" t="s">
        <v>140</v>
      </c>
      <c r="N436" s="117">
        <v>158</v>
      </c>
      <c r="O436" s="117">
        <v>20</v>
      </c>
      <c r="P436" s="118" t="s">
        <v>1600</v>
      </c>
      <c r="Q436" s="117" t="s">
        <v>504</v>
      </c>
      <c r="R436" s="117" t="s">
        <v>504</v>
      </c>
      <c r="S436" s="115"/>
    </row>
    <row r="437" ht="36" spans="1:19">
      <c r="A437" s="117" t="s">
        <v>59</v>
      </c>
      <c r="B437" s="117" t="s">
        <v>74</v>
      </c>
      <c r="C437" s="117" t="s">
        <v>78</v>
      </c>
      <c r="D437" s="263"/>
      <c r="E437" s="123" t="s">
        <v>1601</v>
      </c>
      <c r="F437" s="124" t="s">
        <v>1602</v>
      </c>
      <c r="G437" s="51" t="s">
        <v>377</v>
      </c>
      <c r="H437" s="51" t="s">
        <v>1127</v>
      </c>
      <c r="I437" s="123">
        <v>28</v>
      </c>
      <c r="J437" s="46"/>
      <c r="K437" s="123">
        <v>28</v>
      </c>
      <c r="L437" s="117"/>
      <c r="M437" s="117" t="s">
        <v>140</v>
      </c>
      <c r="N437" s="117">
        <v>149</v>
      </c>
      <c r="O437" s="117">
        <v>19</v>
      </c>
      <c r="P437" s="246" t="s">
        <v>1603</v>
      </c>
      <c r="Q437" s="117" t="s">
        <v>504</v>
      </c>
      <c r="R437" s="117" t="s">
        <v>504</v>
      </c>
      <c r="S437" s="115"/>
    </row>
    <row r="438" ht="36" spans="1:19">
      <c r="A438" s="123" t="s">
        <v>59</v>
      </c>
      <c r="B438" s="117" t="s">
        <v>156</v>
      </c>
      <c r="C438" s="123" t="s">
        <v>42</v>
      </c>
      <c r="D438" s="117"/>
      <c r="E438" s="123" t="s">
        <v>1604</v>
      </c>
      <c r="F438" s="124" t="s">
        <v>510</v>
      </c>
      <c r="G438" s="51" t="s">
        <v>403</v>
      </c>
      <c r="H438" s="51" t="s">
        <v>529</v>
      </c>
      <c r="I438" s="123">
        <v>16</v>
      </c>
      <c r="J438" s="46"/>
      <c r="K438" s="123">
        <v>16</v>
      </c>
      <c r="L438" s="117"/>
      <c r="M438" s="117" t="s">
        <v>140</v>
      </c>
      <c r="N438" s="117">
        <v>61</v>
      </c>
      <c r="O438" s="117">
        <v>21</v>
      </c>
      <c r="P438" s="124" t="s">
        <v>1605</v>
      </c>
      <c r="Q438" s="117" t="s">
        <v>504</v>
      </c>
      <c r="R438" s="117" t="s">
        <v>504</v>
      </c>
      <c r="S438" s="115"/>
    </row>
    <row r="439" ht="48" spans="1:19">
      <c r="A439" s="117" t="s">
        <v>59</v>
      </c>
      <c r="B439" s="117" t="s">
        <v>156</v>
      </c>
      <c r="C439" s="117" t="s">
        <v>63</v>
      </c>
      <c r="D439" s="117"/>
      <c r="E439" s="123" t="s">
        <v>1606</v>
      </c>
      <c r="F439" s="124" t="s">
        <v>1607</v>
      </c>
      <c r="G439" s="51" t="s">
        <v>211</v>
      </c>
      <c r="H439" s="51" t="s">
        <v>312</v>
      </c>
      <c r="I439" s="123">
        <v>18</v>
      </c>
      <c r="J439" s="46"/>
      <c r="K439" s="123">
        <v>18</v>
      </c>
      <c r="L439" s="117"/>
      <c r="M439" s="117" t="s">
        <v>140</v>
      </c>
      <c r="N439" s="117">
        <v>115</v>
      </c>
      <c r="O439" s="117">
        <v>15</v>
      </c>
      <c r="P439" s="118" t="s">
        <v>1608</v>
      </c>
      <c r="Q439" s="117" t="s">
        <v>504</v>
      </c>
      <c r="R439" s="117" t="s">
        <v>504</v>
      </c>
      <c r="S439" s="115"/>
    </row>
    <row r="440" ht="36" spans="1:19">
      <c r="A440" s="117" t="s">
        <v>59</v>
      </c>
      <c r="B440" s="117" t="s">
        <v>156</v>
      </c>
      <c r="C440" s="117" t="s">
        <v>513</v>
      </c>
      <c r="D440" s="263"/>
      <c r="E440" s="123" t="s">
        <v>1609</v>
      </c>
      <c r="F440" s="118" t="s">
        <v>1610</v>
      </c>
      <c r="G440" s="117" t="s">
        <v>258</v>
      </c>
      <c r="H440" s="117" t="s">
        <v>1611</v>
      </c>
      <c r="I440" s="117">
        <v>32</v>
      </c>
      <c r="J440" s="46"/>
      <c r="K440" s="117">
        <v>32</v>
      </c>
      <c r="L440" s="117"/>
      <c r="M440" s="117" t="s">
        <v>140</v>
      </c>
      <c r="N440" s="117">
        <v>164</v>
      </c>
      <c r="O440" s="117">
        <v>15</v>
      </c>
      <c r="P440" s="271" t="s">
        <v>1612</v>
      </c>
      <c r="Q440" s="117" t="s">
        <v>504</v>
      </c>
      <c r="R440" s="117" t="s">
        <v>504</v>
      </c>
      <c r="S440" s="115"/>
    </row>
    <row r="441" ht="36" spans="1:19">
      <c r="A441" s="117" t="s">
        <v>59</v>
      </c>
      <c r="B441" s="117" t="s">
        <v>156</v>
      </c>
      <c r="C441" s="117" t="s">
        <v>63</v>
      </c>
      <c r="D441" s="78"/>
      <c r="E441" s="123" t="s">
        <v>1613</v>
      </c>
      <c r="F441" s="124" t="s">
        <v>1614</v>
      </c>
      <c r="G441" s="117" t="s">
        <v>220</v>
      </c>
      <c r="H441" s="117" t="s">
        <v>1615</v>
      </c>
      <c r="I441" s="117">
        <v>20</v>
      </c>
      <c r="J441" s="46"/>
      <c r="K441" s="117">
        <v>20</v>
      </c>
      <c r="L441" s="117"/>
      <c r="M441" s="117" t="s">
        <v>140</v>
      </c>
      <c r="N441" s="117">
        <v>155</v>
      </c>
      <c r="O441" s="117">
        <v>16</v>
      </c>
      <c r="P441" s="124" t="s">
        <v>1616</v>
      </c>
      <c r="Q441" s="117" t="s">
        <v>504</v>
      </c>
      <c r="R441" s="117" t="s">
        <v>504</v>
      </c>
      <c r="S441" s="115"/>
    </row>
    <row r="442" ht="36" spans="1:19">
      <c r="A442" s="117" t="s">
        <v>59</v>
      </c>
      <c r="B442" s="117" t="s">
        <v>156</v>
      </c>
      <c r="C442" s="117" t="s">
        <v>63</v>
      </c>
      <c r="D442" s="263"/>
      <c r="E442" s="123" t="s">
        <v>1617</v>
      </c>
      <c r="F442" s="124" t="s">
        <v>1618</v>
      </c>
      <c r="G442" s="123" t="s">
        <v>178</v>
      </c>
      <c r="H442" s="123" t="s">
        <v>1619</v>
      </c>
      <c r="I442" s="117">
        <v>20</v>
      </c>
      <c r="J442" s="46"/>
      <c r="K442" s="117">
        <v>20</v>
      </c>
      <c r="L442" s="117"/>
      <c r="M442" s="117" t="s">
        <v>140</v>
      </c>
      <c r="N442" s="117">
        <v>210</v>
      </c>
      <c r="O442" s="117">
        <v>15</v>
      </c>
      <c r="P442" s="124" t="s">
        <v>1620</v>
      </c>
      <c r="Q442" s="117" t="s">
        <v>504</v>
      </c>
      <c r="R442" s="117" t="s">
        <v>504</v>
      </c>
      <c r="S442" s="115"/>
    </row>
    <row r="443" ht="36" spans="1:19">
      <c r="A443" s="117" t="s">
        <v>59</v>
      </c>
      <c r="B443" s="117" t="s">
        <v>156</v>
      </c>
      <c r="C443" s="117" t="s">
        <v>63</v>
      </c>
      <c r="D443" s="263"/>
      <c r="E443" s="123" t="s">
        <v>1621</v>
      </c>
      <c r="F443" s="124" t="s">
        <v>1622</v>
      </c>
      <c r="G443" s="51" t="s">
        <v>258</v>
      </c>
      <c r="H443" s="51" t="s">
        <v>1575</v>
      </c>
      <c r="I443" s="117">
        <v>19</v>
      </c>
      <c r="J443" s="46"/>
      <c r="K443" s="117">
        <v>19</v>
      </c>
      <c r="L443" s="117"/>
      <c r="M443" s="117" t="s">
        <v>140</v>
      </c>
      <c r="N443" s="117">
        <v>310</v>
      </c>
      <c r="O443" s="117">
        <v>17</v>
      </c>
      <c r="P443" s="124" t="s">
        <v>1623</v>
      </c>
      <c r="Q443" s="117" t="s">
        <v>504</v>
      </c>
      <c r="R443" s="117" t="s">
        <v>504</v>
      </c>
      <c r="S443" s="115"/>
    </row>
    <row r="444" ht="36" spans="1:19">
      <c r="A444" s="265" t="s">
        <v>59</v>
      </c>
      <c r="B444" s="117" t="s">
        <v>156</v>
      </c>
      <c r="C444" s="117" t="s">
        <v>513</v>
      </c>
      <c r="D444" s="117"/>
      <c r="E444" s="123" t="s">
        <v>1624</v>
      </c>
      <c r="F444" s="124" t="s">
        <v>1625</v>
      </c>
      <c r="G444" s="51" t="s">
        <v>403</v>
      </c>
      <c r="H444" s="51" t="s">
        <v>559</v>
      </c>
      <c r="I444" s="123">
        <v>30</v>
      </c>
      <c r="J444" s="117"/>
      <c r="K444" s="123">
        <v>30</v>
      </c>
      <c r="L444" s="117"/>
      <c r="M444" s="117" t="s">
        <v>140</v>
      </c>
      <c r="N444" s="117">
        <v>187</v>
      </c>
      <c r="O444" s="117">
        <v>17</v>
      </c>
      <c r="P444" s="124" t="s">
        <v>1626</v>
      </c>
      <c r="Q444" s="117" t="s">
        <v>504</v>
      </c>
      <c r="R444" s="117" t="s">
        <v>504</v>
      </c>
      <c r="S444" s="115"/>
    </row>
    <row r="445" ht="48" spans="1:19">
      <c r="A445" s="117" t="s">
        <v>59</v>
      </c>
      <c r="B445" s="117" t="s">
        <v>156</v>
      </c>
      <c r="C445" s="117" t="s">
        <v>63</v>
      </c>
      <c r="D445" s="117"/>
      <c r="E445" s="123" t="s">
        <v>1627</v>
      </c>
      <c r="F445" s="124" t="s">
        <v>1628</v>
      </c>
      <c r="G445" s="51" t="s">
        <v>211</v>
      </c>
      <c r="H445" s="51" t="s">
        <v>212</v>
      </c>
      <c r="I445" s="123">
        <v>24</v>
      </c>
      <c r="J445" s="117"/>
      <c r="K445" s="123">
        <v>24</v>
      </c>
      <c r="L445" s="117"/>
      <c r="M445" s="117" t="s">
        <v>140</v>
      </c>
      <c r="N445" s="117">
        <v>165</v>
      </c>
      <c r="O445" s="117">
        <v>18</v>
      </c>
      <c r="P445" s="118" t="s">
        <v>1629</v>
      </c>
      <c r="Q445" s="117" t="s">
        <v>504</v>
      </c>
      <c r="R445" s="117" t="s">
        <v>504</v>
      </c>
      <c r="S445" s="115"/>
    </row>
    <row r="446" ht="48" spans="1:19">
      <c r="A446" s="117" t="s">
        <v>59</v>
      </c>
      <c r="B446" s="117" t="s">
        <v>156</v>
      </c>
      <c r="C446" s="117" t="s">
        <v>63</v>
      </c>
      <c r="D446" s="117"/>
      <c r="E446" s="123" t="s">
        <v>1630</v>
      </c>
      <c r="F446" s="124" t="s">
        <v>1631</v>
      </c>
      <c r="G446" s="51" t="s">
        <v>220</v>
      </c>
      <c r="H446" s="51" t="s">
        <v>1632</v>
      </c>
      <c r="I446" s="123">
        <v>32</v>
      </c>
      <c r="J446" s="117"/>
      <c r="K446" s="123">
        <v>32</v>
      </c>
      <c r="L446" s="117"/>
      <c r="M446" s="117" t="s">
        <v>140</v>
      </c>
      <c r="N446" s="117">
        <v>177</v>
      </c>
      <c r="O446" s="117">
        <v>16</v>
      </c>
      <c r="P446" s="118" t="s">
        <v>1633</v>
      </c>
      <c r="Q446" s="117" t="s">
        <v>504</v>
      </c>
      <c r="R446" s="117" t="s">
        <v>504</v>
      </c>
      <c r="S446" s="115"/>
    </row>
    <row r="447" ht="48" spans="1:19">
      <c r="A447" s="117" t="s">
        <v>59</v>
      </c>
      <c r="B447" s="117" t="s">
        <v>156</v>
      </c>
      <c r="C447" s="117" t="s">
        <v>63</v>
      </c>
      <c r="D447" s="117"/>
      <c r="E447" s="123" t="s">
        <v>1634</v>
      </c>
      <c r="F447" s="124" t="s">
        <v>1635</v>
      </c>
      <c r="G447" s="123" t="s">
        <v>258</v>
      </c>
      <c r="H447" s="123" t="s">
        <v>1575</v>
      </c>
      <c r="I447" s="117">
        <v>16</v>
      </c>
      <c r="J447" s="117"/>
      <c r="K447" s="117">
        <v>16</v>
      </c>
      <c r="L447" s="117"/>
      <c r="M447" s="117" t="s">
        <v>140</v>
      </c>
      <c r="N447" s="123">
        <v>97</v>
      </c>
      <c r="O447" s="123">
        <v>13</v>
      </c>
      <c r="P447" s="124" t="s">
        <v>1636</v>
      </c>
      <c r="Q447" s="117" t="s">
        <v>504</v>
      </c>
      <c r="R447" s="117" t="s">
        <v>504</v>
      </c>
      <c r="S447" s="115"/>
    </row>
    <row r="448" ht="36" spans="1:19">
      <c r="A448" s="117" t="s">
        <v>59</v>
      </c>
      <c r="B448" s="117" t="s">
        <v>156</v>
      </c>
      <c r="C448" s="117" t="s">
        <v>513</v>
      </c>
      <c r="D448" s="117"/>
      <c r="E448" s="123" t="s">
        <v>1637</v>
      </c>
      <c r="F448" s="124" t="s">
        <v>1638</v>
      </c>
      <c r="G448" s="51" t="s">
        <v>358</v>
      </c>
      <c r="H448" s="51" t="s">
        <v>516</v>
      </c>
      <c r="I448" s="117">
        <v>20</v>
      </c>
      <c r="J448" s="117"/>
      <c r="K448" s="117">
        <v>20</v>
      </c>
      <c r="L448" s="117"/>
      <c r="M448" s="117" t="s">
        <v>140</v>
      </c>
      <c r="N448" s="117">
        <v>84</v>
      </c>
      <c r="O448" s="117">
        <v>7</v>
      </c>
      <c r="P448" s="124" t="s">
        <v>1639</v>
      </c>
      <c r="Q448" s="117" t="s">
        <v>504</v>
      </c>
      <c r="R448" s="117" t="s">
        <v>504</v>
      </c>
      <c r="S448" s="115"/>
    </row>
    <row r="449" ht="24" spans="1:19">
      <c r="A449" s="31" t="s">
        <v>14</v>
      </c>
      <c r="B449" s="32" t="s">
        <v>16</v>
      </c>
      <c r="C449" s="33" t="s">
        <v>18</v>
      </c>
      <c r="D449" s="33"/>
      <c r="E449" s="50" t="s">
        <v>1640</v>
      </c>
      <c r="F449" s="226" t="s">
        <v>1641</v>
      </c>
      <c r="G449" s="42" t="s">
        <v>163</v>
      </c>
      <c r="H449" s="50" t="s">
        <v>382</v>
      </c>
      <c r="I449" s="50">
        <v>98</v>
      </c>
      <c r="J449" s="32"/>
      <c r="K449" s="32">
        <v>98</v>
      </c>
      <c r="L449" s="32"/>
      <c r="M449" s="40" t="s">
        <v>140</v>
      </c>
      <c r="N449" s="50">
        <v>575</v>
      </c>
      <c r="O449" s="50">
        <v>32</v>
      </c>
      <c r="P449" s="226" t="s">
        <v>1642</v>
      </c>
      <c r="Q449" s="42" t="s">
        <v>163</v>
      </c>
      <c r="R449" s="42" t="s">
        <v>175</v>
      </c>
      <c r="S449" s="115"/>
    </row>
    <row r="450" ht="24" spans="1:19">
      <c r="A450" s="31" t="s">
        <v>14</v>
      </c>
      <c r="B450" s="32" t="s">
        <v>16</v>
      </c>
      <c r="C450" s="33" t="s">
        <v>18</v>
      </c>
      <c r="D450" s="33"/>
      <c r="E450" s="50" t="s">
        <v>1643</v>
      </c>
      <c r="F450" s="226" t="s">
        <v>1644</v>
      </c>
      <c r="G450" s="42" t="s">
        <v>163</v>
      </c>
      <c r="H450" s="50" t="s">
        <v>382</v>
      </c>
      <c r="I450" s="50">
        <v>99</v>
      </c>
      <c r="J450" s="50"/>
      <c r="K450" s="50">
        <v>99</v>
      </c>
      <c r="L450" s="32"/>
      <c r="M450" s="40" t="s">
        <v>140</v>
      </c>
      <c r="N450" s="50">
        <v>575</v>
      </c>
      <c r="O450" s="50">
        <v>32</v>
      </c>
      <c r="P450" s="226" t="s">
        <v>1645</v>
      </c>
      <c r="Q450" s="42" t="s">
        <v>163</v>
      </c>
      <c r="R450" s="42" t="s">
        <v>175</v>
      </c>
      <c r="S450" s="115"/>
    </row>
    <row r="451" ht="36" spans="1:19">
      <c r="A451" s="31" t="s">
        <v>81</v>
      </c>
      <c r="B451" s="32" t="s">
        <v>81</v>
      </c>
      <c r="C451" s="33" t="s">
        <v>1646</v>
      </c>
      <c r="D451" s="33"/>
      <c r="E451" s="49" t="s">
        <v>1647</v>
      </c>
      <c r="F451" s="66" t="s">
        <v>1648</v>
      </c>
      <c r="G451" s="49" t="s">
        <v>652</v>
      </c>
      <c r="H451" s="49" t="s">
        <v>653</v>
      </c>
      <c r="I451" s="49">
        <v>100</v>
      </c>
      <c r="J451" s="49">
        <v>100</v>
      </c>
      <c r="K451" s="49"/>
      <c r="L451" s="49"/>
      <c r="M451" s="49" t="s">
        <v>766</v>
      </c>
      <c r="N451" s="49">
        <v>373</v>
      </c>
      <c r="O451" s="49">
        <v>373</v>
      </c>
      <c r="P451" s="66" t="s">
        <v>1649</v>
      </c>
      <c r="Q451" s="42" t="s">
        <v>171</v>
      </c>
      <c r="R451" s="42" t="s">
        <v>171</v>
      </c>
      <c r="S451" s="115"/>
    </row>
    <row r="452" ht="36" spans="1:19">
      <c r="A452" s="31" t="s">
        <v>14</v>
      </c>
      <c r="B452" s="32" t="s">
        <v>16</v>
      </c>
      <c r="C452" s="33" t="s">
        <v>18</v>
      </c>
      <c r="D452" s="33"/>
      <c r="E452" s="32" t="s">
        <v>1650</v>
      </c>
      <c r="F452" s="34" t="s">
        <v>1651</v>
      </c>
      <c r="G452" s="32" t="s">
        <v>377</v>
      </c>
      <c r="H452" s="32" t="s">
        <v>496</v>
      </c>
      <c r="I452" s="32">
        <v>400</v>
      </c>
      <c r="J452" s="32"/>
      <c r="K452" s="32">
        <v>400</v>
      </c>
      <c r="L452" s="32"/>
      <c r="M452" s="32" t="s">
        <v>140</v>
      </c>
      <c r="N452" s="32">
        <v>480</v>
      </c>
      <c r="O452" s="32">
        <v>56</v>
      </c>
      <c r="P452" s="34" t="s">
        <v>1652</v>
      </c>
      <c r="Q452" s="32" t="s">
        <v>377</v>
      </c>
      <c r="R452" s="42" t="s">
        <v>175</v>
      </c>
      <c r="S452" s="115"/>
    </row>
    <row r="453" ht="84" spans="1:19">
      <c r="A453" s="31" t="s">
        <v>14</v>
      </c>
      <c r="B453" s="32" t="s">
        <v>24</v>
      </c>
      <c r="C453" s="33" t="s">
        <v>26</v>
      </c>
      <c r="D453" s="33"/>
      <c r="E453" s="40" t="s">
        <v>1653</v>
      </c>
      <c r="F453" s="41" t="s">
        <v>1654</v>
      </c>
      <c r="G453" s="40" t="s">
        <v>187</v>
      </c>
      <c r="H453" s="40" t="s">
        <v>294</v>
      </c>
      <c r="I453" s="40">
        <v>100</v>
      </c>
      <c r="J453" s="40">
        <v>100</v>
      </c>
      <c r="K453" s="40"/>
      <c r="L453" s="40"/>
      <c r="M453" s="32" t="s">
        <v>140</v>
      </c>
      <c r="N453" s="40">
        <v>421</v>
      </c>
      <c r="O453" s="40">
        <v>58</v>
      </c>
      <c r="P453" s="41" t="s">
        <v>1655</v>
      </c>
      <c r="Q453" s="40" t="s">
        <v>187</v>
      </c>
      <c r="R453" s="42" t="s">
        <v>175</v>
      </c>
      <c r="S453" s="115"/>
    </row>
    <row r="454" ht="36" spans="1:19">
      <c r="A454" s="31" t="s">
        <v>14</v>
      </c>
      <c r="B454" s="32" t="s">
        <v>29</v>
      </c>
      <c r="C454" s="33" t="s">
        <v>30</v>
      </c>
      <c r="D454" s="33"/>
      <c r="E454" s="50" t="s">
        <v>1656</v>
      </c>
      <c r="F454" s="45" t="s">
        <v>1657</v>
      </c>
      <c r="G454" s="33" t="s">
        <v>168</v>
      </c>
      <c r="H454" s="33" t="s">
        <v>1658</v>
      </c>
      <c r="I454" s="32">
        <v>188</v>
      </c>
      <c r="J454" s="32">
        <v>188</v>
      </c>
      <c r="K454" s="50"/>
      <c r="L454" s="50"/>
      <c r="M454" s="40" t="s">
        <v>140</v>
      </c>
      <c r="N454" s="50">
        <v>495</v>
      </c>
      <c r="O454" s="50">
        <v>92</v>
      </c>
      <c r="P454" s="43" t="s">
        <v>1659</v>
      </c>
      <c r="Q454" s="32" t="s">
        <v>160</v>
      </c>
      <c r="R454" s="32" t="s">
        <v>160</v>
      </c>
      <c r="S454" s="115"/>
    </row>
    <row r="455" ht="72" spans="1:19">
      <c r="A455" s="31" t="s">
        <v>14</v>
      </c>
      <c r="B455" s="32" t="s">
        <v>24</v>
      </c>
      <c r="C455" s="33" t="s">
        <v>26</v>
      </c>
      <c r="D455" s="33"/>
      <c r="E455" s="273" t="s">
        <v>1660</v>
      </c>
      <c r="F455" s="274" t="s">
        <v>1661</v>
      </c>
      <c r="G455" s="32" t="s">
        <v>168</v>
      </c>
      <c r="H455" s="146" t="s">
        <v>1662</v>
      </c>
      <c r="I455" s="42">
        <v>70</v>
      </c>
      <c r="J455" s="31"/>
      <c r="K455" s="31">
        <v>70</v>
      </c>
      <c r="L455" s="275"/>
      <c r="M455" s="40" t="s">
        <v>140</v>
      </c>
      <c r="N455" s="275">
        <v>4844</v>
      </c>
      <c r="O455" s="275">
        <v>871</v>
      </c>
      <c r="P455" s="274" t="s">
        <v>1663</v>
      </c>
      <c r="Q455" s="32" t="s">
        <v>168</v>
      </c>
      <c r="R455" s="32" t="s">
        <v>572</v>
      </c>
      <c r="S455" s="115"/>
    </row>
    <row r="456" ht="48" spans="1:19">
      <c r="A456" s="31" t="s">
        <v>14</v>
      </c>
      <c r="B456" s="32" t="s">
        <v>24</v>
      </c>
      <c r="C456" s="33" t="s">
        <v>26</v>
      </c>
      <c r="D456" s="33"/>
      <c r="E456" s="32" t="s">
        <v>1664</v>
      </c>
      <c r="F456" s="34" t="s">
        <v>1665</v>
      </c>
      <c r="G456" s="40" t="s">
        <v>187</v>
      </c>
      <c r="H456" s="32" t="s">
        <v>1666</v>
      </c>
      <c r="I456" s="32">
        <v>300</v>
      </c>
      <c r="J456" s="32">
        <v>300</v>
      </c>
      <c r="K456" s="63"/>
      <c r="L456" s="63"/>
      <c r="M456" s="32" t="s">
        <v>140</v>
      </c>
      <c r="N456" s="32">
        <v>399</v>
      </c>
      <c r="O456" s="32">
        <v>58</v>
      </c>
      <c r="P456" s="41" t="s">
        <v>1667</v>
      </c>
      <c r="Q456" s="40" t="s">
        <v>187</v>
      </c>
      <c r="R456" s="40" t="s">
        <v>175</v>
      </c>
      <c r="S456" s="115"/>
    </row>
    <row r="457" ht="36" spans="1:19">
      <c r="A457" s="46" t="s">
        <v>14</v>
      </c>
      <c r="B457" s="46" t="s">
        <v>29</v>
      </c>
      <c r="C457" s="33" t="s">
        <v>30</v>
      </c>
      <c r="D457" s="106"/>
      <c r="E457" s="141" t="s">
        <v>1668</v>
      </c>
      <c r="F457" s="159" t="s">
        <v>1669</v>
      </c>
      <c r="G457" s="46" t="s">
        <v>187</v>
      </c>
      <c r="H457" s="46" t="s">
        <v>1666</v>
      </c>
      <c r="I457" s="141">
        <v>280</v>
      </c>
      <c r="J457" s="141">
        <v>280</v>
      </c>
      <c r="K457" s="46"/>
      <c r="L457" s="46"/>
      <c r="M457" s="55" t="s">
        <v>140</v>
      </c>
      <c r="N457" s="46">
        <v>48</v>
      </c>
      <c r="O457" s="46">
        <v>5</v>
      </c>
      <c r="P457" s="159" t="s">
        <v>1670</v>
      </c>
      <c r="Q457" s="46" t="s">
        <v>187</v>
      </c>
      <c r="R457" s="42" t="s">
        <v>175</v>
      </c>
      <c r="S457" s="115"/>
    </row>
    <row r="458" ht="36" spans="1:19">
      <c r="A458" s="46" t="s">
        <v>14</v>
      </c>
      <c r="B458" s="46" t="s">
        <v>24</v>
      </c>
      <c r="C458" s="33" t="s">
        <v>28</v>
      </c>
      <c r="D458" s="106"/>
      <c r="E458" s="141" t="s">
        <v>1671</v>
      </c>
      <c r="F458" s="159" t="s">
        <v>1672</v>
      </c>
      <c r="G458" s="46" t="s">
        <v>139</v>
      </c>
      <c r="H458" s="46" t="s">
        <v>139</v>
      </c>
      <c r="I458" s="141">
        <v>40</v>
      </c>
      <c r="J458" s="141"/>
      <c r="K458" s="46">
        <v>40</v>
      </c>
      <c r="L458" s="46"/>
      <c r="M458" s="55" t="s">
        <v>140</v>
      </c>
      <c r="N458" s="46">
        <v>1000</v>
      </c>
      <c r="O458" s="46">
        <v>300</v>
      </c>
      <c r="P458" s="176" t="s">
        <v>1673</v>
      </c>
      <c r="Q458" s="146" t="s">
        <v>358</v>
      </c>
      <c r="R458" s="42" t="s">
        <v>175</v>
      </c>
      <c r="S458" s="115"/>
    </row>
    <row r="459" ht="48" spans="1:19">
      <c r="A459" s="105" t="s">
        <v>59</v>
      </c>
      <c r="B459" s="77" t="s">
        <v>156</v>
      </c>
      <c r="C459" s="77" t="s">
        <v>513</v>
      </c>
      <c r="D459" s="137"/>
      <c r="E459" s="77" t="s">
        <v>1674</v>
      </c>
      <c r="F459" s="79" t="s">
        <v>1675</v>
      </c>
      <c r="G459" s="146" t="s">
        <v>358</v>
      </c>
      <c r="H459" s="77" t="s">
        <v>1676</v>
      </c>
      <c r="I459" s="116">
        <v>70</v>
      </c>
      <c r="J459" s="137"/>
      <c r="K459" s="116">
        <v>70</v>
      </c>
      <c r="L459" s="137"/>
      <c r="M459" s="177" t="s">
        <v>140</v>
      </c>
      <c r="N459" s="116">
        <v>412</v>
      </c>
      <c r="O459" s="116">
        <v>127</v>
      </c>
      <c r="P459" s="79" t="s">
        <v>1677</v>
      </c>
      <c r="Q459" s="146" t="s">
        <v>358</v>
      </c>
      <c r="R459" s="77" t="s">
        <v>572</v>
      </c>
      <c r="S459" s="115"/>
    </row>
    <row r="460" ht="36" spans="1:19">
      <c r="A460" s="184" t="s">
        <v>14</v>
      </c>
      <c r="B460" s="32" t="s">
        <v>29</v>
      </c>
      <c r="C460" s="33" t="s">
        <v>30</v>
      </c>
      <c r="D460" s="142"/>
      <c r="E460" s="184" t="s">
        <v>1678</v>
      </c>
      <c r="F460" s="185" t="s">
        <v>1679</v>
      </c>
      <c r="G460" s="146" t="s">
        <v>358</v>
      </c>
      <c r="H460" s="184" t="s">
        <v>902</v>
      </c>
      <c r="I460" s="187">
        <v>20</v>
      </c>
      <c r="J460" s="187"/>
      <c r="K460" s="187">
        <v>20</v>
      </c>
      <c r="L460" s="142"/>
      <c r="M460" s="142" t="s">
        <v>140</v>
      </c>
      <c r="N460" s="187">
        <v>65</v>
      </c>
      <c r="O460" s="187">
        <v>39</v>
      </c>
      <c r="P460" s="176" t="s">
        <v>1680</v>
      </c>
      <c r="Q460" s="146" t="s">
        <v>358</v>
      </c>
      <c r="R460" s="116" t="s">
        <v>160</v>
      </c>
      <c r="S460" s="115"/>
    </row>
    <row r="461" ht="48" spans="1:19">
      <c r="A461" s="105" t="s">
        <v>59</v>
      </c>
      <c r="B461" s="77" t="s">
        <v>156</v>
      </c>
      <c r="C461" s="77" t="s">
        <v>63</v>
      </c>
      <c r="D461" s="106"/>
      <c r="E461" s="77" t="s">
        <v>1681</v>
      </c>
      <c r="F461" s="159" t="s">
        <v>1590</v>
      </c>
      <c r="G461" s="146" t="s">
        <v>358</v>
      </c>
      <c r="H461" s="46" t="s">
        <v>814</v>
      </c>
      <c r="I461" s="141">
        <v>42</v>
      </c>
      <c r="J461" s="141"/>
      <c r="K461" s="46">
        <v>42</v>
      </c>
      <c r="L461" s="46"/>
      <c r="M461" s="142" t="s">
        <v>140</v>
      </c>
      <c r="N461" s="46">
        <v>217</v>
      </c>
      <c r="O461" s="46">
        <v>88</v>
      </c>
      <c r="P461" s="79" t="s">
        <v>1682</v>
      </c>
      <c r="Q461" s="146" t="s">
        <v>358</v>
      </c>
      <c r="R461" s="77" t="s">
        <v>572</v>
      </c>
      <c r="S461" s="115"/>
    </row>
    <row r="462" ht="48" spans="1:19">
      <c r="A462" s="46" t="s">
        <v>14</v>
      </c>
      <c r="B462" s="77" t="s">
        <v>16</v>
      </c>
      <c r="C462" s="77" t="s">
        <v>18</v>
      </c>
      <c r="D462" s="106"/>
      <c r="E462" s="40" t="s">
        <v>1683</v>
      </c>
      <c r="F462" s="135" t="s">
        <v>1684</v>
      </c>
      <c r="G462" s="146" t="s">
        <v>258</v>
      </c>
      <c r="H462" s="146" t="s">
        <v>604</v>
      </c>
      <c r="I462" s="188">
        <v>50</v>
      </c>
      <c r="J462" s="188"/>
      <c r="K462" s="188">
        <v>50</v>
      </c>
      <c r="L462" s="46"/>
      <c r="M462" s="142" t="s">
        <v>140</v>
      </c>
      <c r="N462" s="46">
        <v>378</v>
      </c>
      <c r="O462" s="46">
        <v>70</v>
      </c>
      <c r="P462" s="34" t="s">
        <v>1196</v>
      </c>
      <c r="Q462" s="146" t="s">
        <v>258</v>
      </c>
      <c r="R462" s="77" t="s">
        <v>175</v>
      </c>
      <c r="S462" s="115"/>
    </row>
    <row r="463" ht="36" spans="1:19">
      <c r="A463" s="105" t="s">
        <v>59</v>
      </c>
      <c r="B463" s="77" t="s">
        <v>156</v>
      </c>
      <c r="C463" s="77" t="s">
        <v>513</v>
      </c>
      <c r="D463" s="106"/>
      <c r="E463" s="32" t="s">
        <v>1609</v>
      </c>
      <c r="F463" s="34" t="s">
        <v>1610</v>
      </c>
      <c r="G463" s="146" t="s">
        <v>258</v>
      </c>
      <c r="H463" s="146" t="s">
        <v>1611</v>
      </c>
      <c r="I463" s="32">
        <v>32</v>
      </c>
      <c r="J463" s="32"/>
      <c r="K463" s="32">
        <v>32</v>
      </c>
      <c r="L463" s="46"/>
      <c r="M463" s="142" t="s">
        <v>140</v>
      </c>
      <c r="N463" s="46">
        <v>264</v>
      </c>
      <c r="O463" s="46">
        <v>15</v>
      </c>
      <c r="P463" s="34" t="s">
        <v>1612</v>
      </c>
      <c r="Q463" s="146" t="s">
        <v>258</v>
      </c>
      <c r="R463" s="77" t="s">
        <v>572</v>
      </c>
      <c r="S463" s="115"/>
    </row>
    <row r="464" ht="36" spans="1:19">
      <c r="A464" s="46" t="s">
        <v>14</v>
      </c>
      <c r="B464" s="46" t="s">
        <v>29</v>
      </c>
      <c r="C464" s="33" t="s">
        <v>30</v>
      </c>
      <c r="D464" s="106"/>
      <c r="E464" s="77" t="s">
        <v>1395</v>
      </c>
      <c r="F464" s="79" t="s">
        <v>1685</v>
      </c>
      <c r="G464" s="42" t="s">
        <v>253</v>
      </c>
      <c r="H464" s="42" t="s">
        <v>471</v>
      </c>
      <c r="I464" s="32">
        <v>90</v>
      </c>
      <c r="J464" s="32"/>
      <c r="K464" s="32">
        <v>90</v>
      </c>
      <c r="L464" s="46"/>
      <c r="M464" s="142" t="s">
        <v>140</v>
      </c>
      <c r="N464" s="46">
        <v>426</v>
      </c>
      <c r="O464" s="46">
        <v>65</v>
      </c>
      <c r="P464" s="79" t="s">
        <v>1686</v>
      </c>
      <c r="Q464" s="42" t="s">
        <v>253</v>
      </c>
      <c r="R464" s="77" t="s">
        <v>175</v>
      </c>
      <c r="S464" s="115"/>
    </row>
    <row r="465" ht="36" spans="1:19">
      <c r="A465" s="105" t="s">
        <v>59</v>
      </c>
      <c r="B465" s="77" t="s">
        <v>156</v>
      </c>
      <c r="C465" s="77" t="s">
        <v>63</v>
      </c>
      <c r="D465" s="106"/>
      <c r="E465" s="77" t="s">
        <v>1687</v>
      </c>
      <c r="F465" s="156" t="s">
        <v>1688</v>
      </c>
      <c r="G465" s="42" t="s">
        <v>211</v>
      </c>
      <c r="H465" s="42" t="s">
        <v>216</v>
      </c>
      <c r="I465" s="141">
        <v>10</v>
      </c>
      <c r="J465" s="141"/>
      <c r="K465" s="141">
        <v>10</v>
      </c>
      <c r="L465" s="46"/>
      <c r="M465" s="142" t="s">
        <v>140</v>
      </c>
      <c r="N465" s="46">
        <v>311</v>
      </c>
      <c r="O465" s="46">
        <v>61</v>
      </c>
      <c r="P465" s="136" t="s">
        <v>1689</v>
      </c>
      <c r="Q465" s="42" t="s">
        <v>211</v>
      </c>
      <c r="R465" s="77" t="s">
        <v>572</v>
      </c>
      <c r="S465" s="115"/>
    </row>
    <row r="466" ht="36" spans="1:19">
      <c r="A466" s="105" t="s">
        <v>14</v>
      </c>
      <c r="B466" s="77" t="s">
        <v>24</v>
      </c>
      <c r="C466" s="77" t="s">
        <v>25</v>
      </c>
      <c r="D466" s="106"/>
      <c r="E466" s="77" t="s">
        <v>1690</v>
      </c>
      <c r="F466" s="79" t="s">
        <v>1691</v>
      </c>
      <c r="G466" s="42" t="s">
        <v>168</v>
      </c>
      <c r="H466" s="42" t="s">
        <v>1692</v>
      </c>
      <c r="I466" s="141">
        <v>32</v>
      </c>
      <c r="J466" s="141"/>
      <c r="K466" s="46">
        <v>32</v>
      </c>
      <c r="L466" s="46"/>
      <c r="M466" s="142" t="s">
        <v>140</v>
      </c>
      <c r="N466" s="46">
        <v>324</v>
      </c>
      <c r="O466" s="46">
        <v>51</v>
      </c>
      <c r="P466" s="79" t="s">
        <v>1693</v>
      </c>
      <c r="Q466" s="42" t="s">
        <v>168</v>
      </c>
      <c r="R466" s="77" t="s">
        <v>175</v>
      </c>
      <c r="S466" s="115"/>
    </row>
    <row r="467" ht="36" spans="1:19">
      <c r="A467" s="105" t="s">
        <v>59</v>
      </c>
      <c r="B467" s="77" t="s">
        <v>156</v>
      </c>
      <c r="C467" s="77" t="s">
        <v>513</v>
      </c>
      <c r="D467" s="106"/>
      <c r="E467" s="77" t="s">
        <v>1694</v>
      </c>
      <c r="F467" s="79" t="s">
        <v>1695</v>
      </c>
      <c r="G467" s="42" t="s">
        <v>168</v>
      </c>
      <c r="H467" s="42" t="s">
        <v>1662</v>
      </c>
      <c r="I467" s="141">
        <v>120</v>
      </c>
      <c r="J467" s="141"/>
      <c r="K467" s="46">
        <v>120</v>
      </c>
      <c r="L467" s="46"/>
      <c r="M467" s="40" t="s">
        <v>140</v>
      </c>
      <c r="N467" s="46">
        <v>427</v>
      </c>
      <c r="O467" s="46">
        <v>62</v>
      </c>
      <c r="P467" s="34" t="s">
        <v>1696</v>
      </c>
      <c r="Q467" s="32" t="s">
        <v>168</v>
      </c>
      <c r="R467" s="32" t="s">
        <v>572</v>
      </c>
      <c r="S467" s="115"/>
    </row>
    <row r="468" ht="100.5" spans="1:19">
      <c r="A468" s="31" t="s">
        <v>14</v>
      </c>
      <c r="B468" s="31" t="s">
        <v>29</v>
      </c>
      <c r="C468" s="31" t="s">
        <v>30</v>
      </c>
      <c r="D468" s="33"/>
      <c r="E468" s="40" t="s">
        <v>1697</v>
      </c>
      <c r="F468" s="41" t="s">
        <v>1698</v>
      </c>
      <c r="G468" s="32" t="s">
        <v>386</v>
      </c>
      <c r="H468" s="32" t="s">
        <v>1532</v>
      </c>
      <c r="I468" s="32">
        <v>44</v>
      </c>
      <c r="J468" s="32">
        <v>44</v>
      </c>
      <c r="K468" s="32"/>
      <c r="L468" s="63"/>
      <c r="M468" s="32" t="s">
        <v>140</v>
      </c>
      <c r="N468" s="32">
        <v>392</v>
      </c>
      <c r="O468" s="32">
        <v>2</v>
      </c>
      <c r="P468" s="34" t="s">
        <v>1699</v>
      </c>
      <c r="Q468" s="32" t="s">
        <v>386</v>
      </c>
      <c r="R468" s="77" t="s">
        <v>175</v>
      </c>
      <c r="S468" s="115"/>
    </row>
    <row r="469" ht="36" spans="1:19">
      <c r="A469" s="40" t="s">
        <v>59</v>
      </c>
      <c r="B469" s="40" t="s">
        <v>156</v>
      </c>
      <c r="C469" s="40" t="s">
        <v>63</v>
      </c>
      <c r="D469" s="106"/>
      <c r="E469" s="157" t="s">
        <v>1700</v>
      </c>
      <c r="F469" s="156" t="s">
        <v>1701</v>
      </c>
      <c r="G469" s="42" t="s">
        <v>211</v>
      </c>
      <c r="H469" s="42" t="s">
        <v>216</v>
      </c>
      <c r="I469" s="77">
        <v>56</v>
      </c>
      <c r="J469" s="141"/>
      <c r="K469" s="77">
        <v>56</v>
      </c>
      <c r="L469" s="46"/>
      <c r="M469" s="32" t="s">
        <v>140</v>
      </c>
      <c r="N469" s="46">
        <v>311</v>
      </c>
      <c r="O469" s="46">
        <v>61</v>
      </c>
      <c r="P469" s="136" t="s">
        <v>1689</v>
      </c>
      <c r="Q469" s="42" t="s">
        <v>211</v>
      </c>
      <c r="R469" s="77" t="s">
        <v>572</v>
      </c>
      <c r="S469" s="115"/>
    </row>
    <row r="470" ht="48" spans="1:19">
      <c r="A470" s="40" t="s">
        <v>59</v>
      </c>
      <c r="B470" s="40" t="s">
        <v>156</v>
      </c>
      <c r="C470" s="40" t="s">
        <v>63</v>
      </c>
      <c r="D470" s="115"/>
      <c r="E470" s="31" t="s">
        <v>1702</v>
      </c>
      <c r="F470" s="79" t="s">
        <v>1205</v>
      </c>
      <c r="G470" s="31" t="s">
        <v>253</v>
      </c>
      <c r="H470" s="31" t="s">
        <v>1232</v>
      </c>
      <c r="I470" s="77">
        <v>84</v>
      </c>
      <c r="J470" s="116"/>
      <c r="K470" s="77">
        <v>84</v>
      </c>
      <c r="L470" s="116"/>
      <c r="M470" s="40" t="s">
        <v>140</v>
      </c>
      <c r="N470" s="116">
        <v>384</v>
      </c>
      <c r="O470" s="116">
        <v>36</v>
      </c>
      <c r="P470" s="34" t="s">
        <v>1703</v>
      </c>
      <c r="Q470" s="116" t="s">
        <v>253</v>
      </c>
      <c r="R470" s="33" t="s">
        <v>572</v>
      </c>
      <c r="S470" s="115"/>
    </row>
    <row r="471" ht="48" spans="1:19">
      <c r="A471" s="40" t="s">
        <v>59</v>
      </c>
      <c r="B471" s="40" t="s">
        <v>156</v>
      </c>
      <c r="C471" s="40" t="s">
        <v>63</v>
      </c>
      <c r="D471" s="106"/>
      <c r="E471" s="32" t="s">
        <v>1704</v>
      </c>
      <c r="F471" s="34" t="s">
        <v>1705</v>
      </c>
      <c r="G471" s="42" t="s">
        <v>394</v>
      </c>
      <c r="H471" s="42" t="s">
        <v>395</v>
      </c>
      <c r="I471" s="141">
        <v>42</v>
      </c>
      <c r="J471" s="141"/>
      <c r="K471" s="141">
        <v>42</v>
      </c>
      <c r="L471" s="46"/>
      <c r="M471" s="40" t="s">
        <v>140</v>
      </c>
      <c r="N471" s="46">
        <v>197</v>
      </c>
      <c r="O471" s="46">
        <v>44</v>
      </c>
      <c r="P471" s="34" t="s">
        <v>1706</v>
      </c>
      <c r="Q471" s="42" t="s">
        <v>394</v>
      </c>
      <c r="R471" s="33" t="s">
        <v>572</v>
      </c>
      <c r="S471" s="115"/>
    </row>
    <row r="472" ht="48" spans="1:19">
      <c r="A472" s="105" t="s">
        <v>59</v>
      </c>
      <c r="B472" s="77" t="s">
        <v>156</v>
      </c>
      <c r="C472" s="77" t="s">
        <v>513</v>
      </c>
      <c r="D472" s="106"/>
      <c r="E472" s="31" t="s">
        <v>1707</v>
      </c>
      <c r="F472" s="45" t="s">
        <v>1708</v>
      </c>
      <c r="G472" s="116" t="s">
        <v>403</v>
      </c>
      <c r="H472" s="116" t="s">
        <v>1709</v>
      </c>
      <c r="I472" s="32">
        <v>60</v>
      </c>
      <c r="J472" s="141"/>
      <c r="K472" s="32">
        <v>60</v>
      </c>
      <c r="L472" s="46"/>
      <c r="M472" s="40" t="s">
        <v>140</v>
      </c>
      <c r="N472" s="46">
        <v>266</v>
      </c>
      <c r="O472" s="46">
        <v>88</v>
      </c>
      <c r="P472" s="34" t="s">
        <v>1710</v>
      </c>
      <c r="Q472" s="116" t="s">
        <v>403</v>
      </c>
      <c r="R472" s="33" t="s">
        <v>572</v>
      </c>
      <c r="S472" s="115"/>
    </row>
    <row r="473" ht="48" spans="1:19">
      <c r="A473" s="105" t="s">
        <v>59</v>
      </c>
      <c r="B473" s="77" t="s">
        <v>156</v>
      </c>
      <c r="C473" s="40" t="s">
        <v>63</v>
      </c>
      <c r="D473" s="106"/>
      <c r="E473" s="31" t="s">
        <v>1711</v>
      </c>
      <c r="F473" s="45" t="s">
        <v>1712</v>
      </c>
      <c r="G473" s="116" t="s">
        <v>168</v>
      </c>
      <c r="H473" s="116" t="s">
        <v>499</v>
      </c>
      <c r="I473" s="32">
        <v>70</v>
      </c>
      <c r="J473" s="141"/>
      <c r="K473" s="32">
        <v>70</v>
      </c>
      <c r="L473" s="46"/>
      <c r="M473" s="40" t="s">
        <v>140</v>
      </c>
      <c r="N473" s="46">
        <v>344</v>
      </c>
      <c r="O473" s="46">
        <v>70</v>
      </c>
      <c r="P473" s="34" t="s">
        <v>1713</v>
      </c>
      <c r="Q473" s="116" t="s">
        <v>168</v>
      </c>
      <c r="R473" s="33" t="s">
        <v>572</v>
      </c>
      <c r="S473" s="115"/>
    </row>
    <row r="474" ht="48" spans="1:19">
      <c r="A474" s="105" t="s">
        <v>59</v>
      </c>
      <c r="B474" s="77" t="s">
        <v>156</v>
      </c>
      <c r="C474" s="77" t="s">
        <v>513</v>
      </c>
      <c r="D474" s="106"/>
      <c r="E474" s="31" t="s">
        <v>1714</v>
      </c>
      <c r="F474" s="45" t="s">
        <v>728</v>
      </c>
      <c r="G474" s="116" t="s">
        <v>524</v>
      </c>
      <c r="H474" s="116" t="s">
        <v>761</v>
      </c>
      <c r="I474" s="32">
        <v>42</v>
      </c>
      <c r="J474" s="141"/>
      <c r="K474" s="32">
        <v>42</v>
      </c>
      <c r="L474" s="46"/>
      <c r="M474" s="40" t="s">
        <v>140</v>
      </c>
      <c r="N474" s="46">
        <v>347</v>
      </c>
      <c r="O474" s="46">
        <v>49</v>
      </c>
      <c r="P474" s="34" t="s">
        <v>1715</v>
      </c>
      <c r="Q474" s="116" t="s">
        <v>524</v>
      </c>
      <c r="R474" s="33" t="s">
        <v>572</v>
      </c>
      <c r="S474" s="115"/>
    </row>
    <row r="475" ht="48" spans="1:19">
      <c r="A475" s="105" t="s">
        <v>59</v>
      </c>
      <c r="B475" s="77" t="s">
        <v>156</v>
      </c>
      <c r="C475" s="40" t="s">
        <v>63</v>
      </c>
      <c r="D475" s="106"/>
      <c r="E475" s="31" t="s">
        <v>1716</v>
      </c>
      <c r="F475" s="45" t="s">
        <v>1717</v>
      </c>
      <c r="G475" s="116" t="s">
        <v>599</v>
      </c>
      <c r="H475" s="116" t="s">
        <v>1718</v>
      </c>
      <c r="I475" s="32">
        <v>14</v>
      </c>
      <c r="J475" s="141"/>
      <c r="K475" s="32">
        <v>14</v>
      </c>
      <c r="L475" s="46"/>
      <c r="M475" s="40" t="s">
        <v>140</v>
      </c>
      <c r="N475" s="46">
        <v>423</v>
      </c>
      <c r="O475" s="46">
        <v>65</v>
      </c>
      <c r="P475" s="34" t="s">
        <v>1719</v>
      </c>
      <c r="Q475" s="116" t="s">
        <v>599</v>
      </c>
      <c r="R475" s="33" t="s">
        <v>572</v>
      </c>
      <c r="S475" s="115"/>
    </row>
    <row r="476" ht="168" spans="1:19">
      <c r="A476" s="105" t="s">
        <v>59</v>
      </c>
      <c r="B476" s="77" t="s">
        <v>69</v>
      </c>
      <c r="C476" s="77" t="s">
        <v>73</v>
      </c>
      <c r="D476" s="106"/>
      <c r="E476" s="42" t="s">
        <v>1720</v>
      </c>
      <c r="F476" s="41" t="s">
        <v>1721</v>
      </c>
      <c r="G476" s="42" t="s">
        <v>139</v>
      </c>
      <c r="H476" s="42" t="s">
        <v>139</v>
      </c>
      <c r="I476" s="141">
        <v>380</v>
      </c>
      <c r="J476" s="141"/>
      <c r="K476" s="46"/>
      <c r="L476" s="46">
        <v>380</v>
      </c>
      <c r="M476" s="142" t="s">
        <v>140</v>
      </c>
      <c r="N476" s="46">
        <v>1000</v>
      </c>
      <c r="O476" s="46">
        <v>300</v>
      </c>
      <c r="P476" s="34" t="s">
        <v>1722</v>
      </c>
      <c r="Q476" s="77" t="s">
        <v>572</v>
      </c>
      <c r="R476" s="77" t="s">
        <v>572</v>
      </c>
      <c r="S476" s="115"/>
    </row>
    <row r="477" ht="60" spans="1:19">
      <c r="A477" s="31" t="s">
        <v>14</v>
      </c>
      <c r="B477" s="31" t="s">
        <v>16</v>
      </c>
      <c r="C477" s="31" t="s">
        <v>21</v>
      </c>
      <c r="D477" s="31"/>
      <c r="E477" s="31" t="s">
        <v>1723</v>
      </c>
      <c r="F477" s="45" t="s">
        <v>1724</v>
      </c>
      <c r="G477" s="31" t="s">
        <v>201</v>
      </c>
      <c r="H477" s="31" t="s">
        <v>1725</v>
      </c>
      <c r="I477" s="31">
        <v>110</v>
      </c>
      <c r="J477" s="31">
        <v>110</v>
      </c>
      <c r="K477" s="31"/>
      <c r="L477" s="31"/>
      <c r="M477" s="31" t="s">
        <v>140</v>
      </c>
      <c r="N477" s="31">
        <v>256</v>
      </c>
      <c r="O477" s="31">
        <v>78</v>
      </c>
      <c r="P477" s="45" t="s">
        <v>1726</v>
      </c>
      <c r="Q477" s="31" t="s">
        <v>1727</v>
      </c>
      <c r="R477" s="31" t="s">
        <v>1727</v>
      </c>
      <c r="S477" s="115"/>
    </row>
    <row r="478" ht="24" spans="1:19">
      <c r="A478" s="32" t="s">
        <v>43</v>
      </c>
      <c r="B478" s="42" t="s">
        <v>58</v>
      </c>
      <c r="C478" s="40" t="s">
        <v>58</v>
      </c>
      <c r="D478" s="40"/>
      <c r="E478" s="40" t="s">
        <v>1728</v>
      </c>
      <c r="F478" s="41" t="s">
        <v>1729</v>
      </c>
      <c r="G478" s="40" t="s">
        <v>139</v>
      </c>
      <c r="H478" s="40" t="s">
        <v>139</v>
      </c>
      <c r="I478" s="40">
        <v>272.8</v>
      </c>
      <c r="J478" s="40"/>
      <c r="K478" s="40"/>
      <c r="L478" s="40">
        <v>272.8</v>
      </c>
      <c r="M478" s="32" t="s">
        <v>140</v>
      </c>
      <c r="N478" s="40">
        <v>131</v>
      </c>
      <c r="O478" s="40">
        <v>131</v>
      </c>
      <c r="P478" s="41" t="s">
        <v>1730</v>
      </c>
      <c r="Q478" s="40" t="s">
        <v>152</v>
      </c>
      <c r="R478" s="40" t="s">
        <v>152</v>
      </c>
      <c r="S478" s="115"/>
    </row>
    <row r="479" spans="1:19">
      <c r="A479" s="32" t="s">
        <v>43</v>
      </c>
      <c r="B479" s="31" t="s">
        <v>58</v>
      </c>
      <c r="C479" s="40" t="s">
        <v>58</v>
      </c>
      <c r="D479" s="40"/>
      <c r="E479" s="47" t="s">
        <v>1731</v>
      </c>
      <c r="F479" s="45" t="s">
        <v>1732</v>
      </c>
      <c r="G479" s="31" t="s">
        <v>139</v>
      </c>
      <c r="H479" s="31" t="s">
        <v>139</v>
      </c>
      <c r="I479" s="31">
        <v>232</v>
      </c>
      <c r="J479" s="47"/>
      <c r="K479" s="47"/>
      <c r="L479" s="31">
        <v>232</v>
      </c>
      <c r="M479" s="31" t="s">
        <v>140</v>
      </c>
      <c r="N479" s="31">
        <v>352</v>
      </c>
      <c r="O479" s="31">
        <v>352</v>
      </c>
      <c r="P479" s="155" t="s">
        <v>1733</v>
      </c>
      <c r="Q479" s="31" t="s">
        <v>1727</v>
      </c>
      <c r="R479" s="31" t="s">
        <v>1727</v>
      </c>
      <c r="S479" s="115"/>
    </row>
    <row r="480" ht="36" spans="1:19">
      <c r="A480" s="32" t="s">
        <v>85</v>
      </c>
      <c r="B480" s="32" t="s">
        <v>86</v>
      </c>
      <c r="C480" s="33" t="s">
        <v>87</v>
      </c>
      <c r="D480" s="33"/>
      <c r="E480" s="32" t="s">
        <v>1734</v>
      </c>
      <c r="F480" s="34" t="s">
        <v>1735</v>
      </c>
      <c r="G480" s="40" t="s">
        <v>139</v>
      </c>
      <c r="H480" s="40" t="s">
        <v>139</v>
      </c>
      <c r="I480" s="50">
        <v>100</v>
      </c>
      <c r="J480" s="50"/>
      <c r="K480" s="50"/>
      <c r="L480" s="50">
        <v>100</v>
      </c>
      <c r="M480" s="32" t="s">
        <v>140</v>
      </c>
      <c r="N480" s="40">
        <v>33</v>
      </c>
      <c r="O480" s="40">
        <v>33</v>
      </c>
      <c r="P480" s="41" t="s">
        <v>1736</v>
      </c>
      <c r="Q480" s="40" t="s">
        <v>1737</v>
      </c>
      <c r="R480" s="40" t="s">
        <v>1737</v>
      </c>
      <c r="S480" s="115"/>
    </row>
    <row r="481" ht="24" spans="1:19">
      <c r="A481" s="40" t="s">
        <v>85</v>
      </c>
      <c r="B481" s="40" t="s">
        <v>88</v>
      </c>
      <c r="C481" s="40" t="s">
        <v>91</v>
      </c>
      <c r="D481" s="40"/>
      <c r="E481" s="31" t="s">
        <v>1738</v>
      </c>
      <c r="F481" s="41" t="s">
        <v>1739</v>
      </c>
      <c r="G481" s="40" t="s">
        <v>139</v>
      </c>
      <c r="H481" s="40" t="s">
        <v>139</v>
      </c>
      <c r="I481" s="40">
        <v>38</v>
      </c>
      <c r="J481" s="40"/>
      <c r="K481" s="40"/>
      <c r="L481" s="40">
        <v>38</v>
      </c>
      <c r="M481" s="40" t="s">
        <v>140</v>
      </c>
      <c r="N481" s="40">
        <v>500</v>
      </c>
      <c r="O481" s="40">
        <v>500</v>
      </c>
      <c r="P481" s="41" t="s">
        <v>1740</v>
      </c>
      <c r="Q481" s="40" t="s">
        <v>1741</v>
      </c>
      <c r="R481" s="40" t="s">
        <v>1741</v>
      </c>
      <c r="S481" s="115"/>
    </row>
    <row r="482" ht="24" spans="1:19">
      <c r="A482" s="40" t="s">
        <v>85</v>
      </c>
      <c r="B482" s="40" t="s">
        <v>88</v>
      </c>
      <c r="C482" s="40" t="s">
        <v>91</v>
      </c>
      <c r="D482" s="40"/>
      <c r="E482" s="31" t="s">
        <v>1742</v>
      </c>
      <c r="F482" s="41" t="s">
        <v>1743</v>
      </c>
      <c r="G482" s="40" t="s">
        <v>139</v>
      </c>
      <c r="H482" s="40" t="s">
        <v>139</v>
      </c>
      <c r="I482" s="40">
        <v>175</v>
      </c>
      <c r="J482" s="40"/>
      <c r="K482" s="40"/>
      <c r="L482" s="40">
        <v>175</v>
      </c>
      <c r="M482" s="40" t="s">
        <v>140</v>
      </c>
      <c r="N482" s="40">
        <v>1110</v>
      </c>
      <c r="O482" s="40">
        <v>1110</v>
      </c>
      <c r="P482" s="41" t="s">
        <v>1744</v>
      </c>
      <c r="Q482" s="40" t="s">
        <v>1741</v>
      </c>
      <c r="R482" s="40" t="s">
        <v>1741</v>
      </c>
      <c r="S482" s="115"/>
    </row>
    <row r="483" ht="24" spans="1:19">
      <c r="A483" s="40" t="s">
        <v>85</v>
      </c>
      <c r="B483" s="40" t="s">
        <v>88</v>
      </c>
      <c r="C483" s="40" t="s">
        <v>91</v>
      </c>
      <c r="D483" s="40"/>
      <c r="E483" s="31" t="s">
        <v>1745</v>
      </c>
      <c r="F483" s="41" t="s">
        <v>1746</v>
      </c>
      <c r="G483" s="40" t="s">
        <v>139</v>
      </c>
      <c r="H483" s="40" t="s">
        <v>139</v>
      </c>
      <c r="I483" s="40">
        <v>195</v>
      </c>
      <c r="J483" s="40"/>
      <c r="K483" s="40"/>
      <c r="L483" s="40">
        <v>195</v>
      </c>
      <c r="M483" s="40" t="s">
        <v>140</v>
      </c>
      <c r="N483" s="40">
        <v>1850</v>
      </c>
      <c r="O483" s="40">
        <v>1850</v>
      </c>
      <c r="P483" s="41" t="s">
        <v>1747</v>
      </c>
      <c r="Q483" s="40" t="s">
        <v>1741</v>
      </c>
      <c r="R483" s="40" t="s">
        <v>1741</v>
      </c>
      <c r="S483" s="115"/>
    </row>
    <row r="484" ht="24" spans="1:19">
      <c r="A484" s="40" t="s">
        <v>85</v>
      </c>
      <c r="B484" s="40" t="s">
        <v>88</v>
      </c>
      <c r="C484" s="40" t="s">
        <v>91</v>
      </c>
      <c r="D484" s="40"/>
      <c r="E484" s="31" t="s">
        <v>1748</v>
      </c>
      <c r="F484" s="41" t="s">
        <v>1749</v>
      </c>
      <c r="G484" s="40" t="s">
        <v>139</v>
      </c>
      <c r="H484" s="40" t="s">
        <v>139</v>
      </c>
      <c r="I484" s="40">
        <v>135</v>
      </c>
      <c r="J484" s="40"/>
      <c r="K484" s="40"/>
      <c r="L484" s="40">
        <v>135</v>
      </c>
      <c r="M484" s="40" t="s">
        <v>140</v>
      </c>
      <c r="N484" s="40">
        <v>1210</v>
      </c>
      <c r="O484" s="40">
        <v>1210</v>
      </c>
      <c r="P484" s="41" t="s">
        <v>1750</v>
      </c>
      <c r="Q484" s="40" t="s">
        <v>1741</v>
      </c>
      <c r="R484" s="40" t="s">
        <v>1741</v>
      </c>
      <c r="S484" s="115"/>
    </row>
    <row r="485" ht="36" spans="1:19">
      <c r="A485" s="40" t="s">
        <v>85</v>
      </c>
      <c r="B485" s="40" t="s">
        <v>88</v>
      </c>
      <c r="C485" s="40" t="s">
        <v>91</v>
      </c>
      <c r="D485" s="40"/>
      <c r="E485" s="31" t="s">
        <v>1751</v>
      </c>
      <c r="F485" s="41" t="s">
        <v>1752</v>
      </c>
      <c r="G485" s="40" t="s">
        <v>139</v>
      </c>
      <c r="H485" s="40" t="s">
        <v>139</v>
      </c>
      <c r="I485" s="40">
        <v>18</v>
      </c>
      <c r="J485" s="40"/>
      <c r="K485" s="40"/>
      <c r="L485" s="40">
        <v>18</v>
      </c>
      <c r="M485" s="40" t="s">
        <v>140</v>
      </c>
      <c r="N485" s="40">
        <v>125</v>
      </c>
      <c r="O485" s="40">
        <v>125</v>
      </c>
      <c r="P485" s="41" t="s">
        <v>1753</v>
      </c>
      <c r="Q485" s="40" t="s">
        <v>1741</v>
      </c>
      <c r="R485" s="40" t="s">
        <v>1741</v>
      </c>
      <c r="S485" s="115"/>
    </row>
    <row r="486" ht="24" spans="1:19">
      <c r="A486" s="40" t="s">
        <v>85</v>
      </c>
      <c r="B486" s="40" t="s">
        <v>88</v>
      </c>
      <c r="C486" s="40" t="s">
        <v>91</v>
      </c>
      <c r="D486" s="40"/>
      <c r="E486" s="31" t="s">
        <v>1754</v>
      </c>
      <c r="F486" s="41" t="s">
        <v>1755</v>
      </c>
      <c r="G486" s="40" t="s">
        <v>139</v>
      </c>
      <c r="H486" s="40" t="s">
        <v>139</v>
      </c>
      <c r="I486" s="40">
        <v>11</v>
      </c>
      <c r="J486" s="40"/>
      <c r="K486" s="40"/>
      <c r="L486" s="40">
        <v>11</v>
      </c>
      <c r="M486" s="40" t="s">
        <v>140</v>
      </c>
      <c r="N486" s="40">
        <v>50</v>
      </c>
      <c r="O486" s="40">
        <v>50</v>
      </c>
      <c r="P486" s="41" t="s">
        <v>1756</v>
      </c>
      <c r="Q486" s="40" t="s">
        <v>1741</v>
      </c>
      <c r="R486" s="40" t="s">
        <v>1741</v>
      </c>
      <c r="S486" s="115"/>
    </row>
    <row r="487" ht="36" spans="1:19">
      <c r="A487" s="32" t="s">
        <v>85</v>
      </c>
      <c r="B487" s="32" t="s">
        <v>92</v>
      </c>
      <c r="C487" s="32" t="s">
        <v>93</v>
      </c>
      <c r="D487" s="32"/>
      <c r="E487" s="32" t="s">
        <v>1757</v>
      </c>
      <c r="F487" s="34" t="s">
        <v>1758</v>
      </c>
      <c r="G487" s="40" t="s">
        <v>139</v>
      </c>
      <c r="H487" s="40" t="s">
        <v>139</v>
      </c>
      <c r="I487" s="50">
        <v>4.1</v>
      </c>
      <c r="J487" s="50"/>
      <c r="K487" s="50"/>
      <c r="L487" s="50">
        <v>4.1</v>
      </c>
      <c r="M487" s="32" t="s">
        <v>140</v>
      </c>
      <c r="N487" s="40">
        <v>800</v>
      </c>
      <c r="O487" s="40">
        <v>800</v>
      </c>
      <c r="P487" s="41" t="s">
        <v>1759</v>
      </c>
      <c r="Q487" s="40" t="s">
        <v>1760</v>
      </c>
      <c r="R487" s="40" t="s">
        <v>1760</v>
      </c>
      <c r="S487" s="115"/>
    </row>
    <row r="488" ht="36" spans="1:19">
      <c r="A488" s="32" t="s">
        <v>85</v>
      </c>
      <c r="B488" s="32" t="s">
        <v>99</v>
      </c>
      <c r="C488" s="32" t="s">
        <v>100</v>
      </c>
      <c r="D488" s="32"/>
      <c r="E488" s="32" t="s">
        <v>1761</v>
      </c>
      <c r="F488" s="34" t="s">
        <v>1761</v>
      </c>
      <c r="G488" s="32" t="s">
        <v>139</v>
      </c>
      <c r="H488" s="32" t="s">
        <v>139</v>
      </c>
      <c r="I488" s="50">
        <v>3720</v>
      </c>
      <c r="J488" s="32"/>
      <c r="K488" s="32"/>
      <c r="L488" s="50">
        <v>3720</v>
      </c>
      <c r="M488" s="32" t="s">
        <v>140</v>
      </c>
      <c r="N488" s="32">
        <v>3491</v>
      </c>
      <c r="O488" s="32" t="s">
        <v>1762</v>
      </c>
      <c r="P488" s="34" t="s">
        <v>1763</v>
      </c>
      <c r="Q488" s="32" t="s">
        <v>1764</v>
      </c>
      <c r="R488" s="32" t="s">
        <v>1764</v>
      </c>
      <c r="S488" s="115"/>
    </row>
    <row r="489" ht="24" spans="1:19">
      <c r="A489" s="32" t="s">
        <v>85</v>
      </c>
      <c r="B489" s="32" t="s">
        <v>99</v>
      </c>
      <c r="C489" s="32" t="s">
        <v>102</v>
      </c>
      <c r="D489" s="32"/>
      <c r="E489" s="32" t="s">
        <v>1765</v>
      </c>
      <c r="F489" s="34" t="s">
        <v>1765</v>
      </c>
      <c r="G489" s="32" t="s">
        <v>139</v>
      </c>
      <c r="H489" s="32" t="s">
        <v>139</v>
      </c>
      <c r="I489" s="50">
        <v>696</v>
      </c>
      <c r="J489" s="32"/>
      <c r="K489" s="32"/>
      <c r="L489" s="50">
        <v>696</v>
      </c>
      <c r="M489" s="32" t="s">
        <v>140</v>
      </c>
      <c r="N489" s="32">
        <v>642</v>
      </c>
      <c r="O489" s="32" t="s">
        <v>1766</v>
      </c>
      <c r="P489" s="34" t="s">
        <v>1767</v>
      </c>
      <c r="Q489" s="32" t="s">
        <v>1764</v>
      </c>
      <c r="R489" s="32" t="s">
        <v>1764</v>
      </c>
      <c r="S489" s="115"/>
    </row>
    <row r="490" ht="24" spans="1:19">
      <c r="A490" s="32" t="s">
        <v>85</v>
      </c>
      <c r="B490" s="32" t="s">
        <v>99</v>
      </c>
      <c r="C490" s="32" t="s">
        <v>104</v>
      </c>
      <c r="D490" s="32"/>
      <c r="E490" s="32" t="s">
        <v>1768</v>
      </c>
      <c r="F490" s="34" t="s">
        <v>1769</v>
      </c>
      <c r="G490" s="32" t="s">
        <v>139</v>
      </c>
      <c r="H490" s="32" t="s">
        <v>139</v>
      </c>
      <c r="I490" s="50">
        <v>380</v>
      </c>
      <c r="J490" s="32"/>
      <c r="K490" s="32"/>
      <c r="L490" s="50">
        <v>380</v>
      </c>
      <c r="M490" s="32" t="s">
        <v>140</v>
      </c>
      <c r="N490" s="32" t="s">
        <v>1770</v>
      </c>
      <c r="O490" s="32" t="s">
        <v>1770</v>
      </c>
      <c r="P490" s="34" t="s">
        <v>1771</v>
      </c>
      <c r="Q490" s="32" t="s">
        <v>1764</v>
      </c>
      <c r="R490" s="32" t="s">
        <v>1764</v>
      </c>
      <c r="S490" s="115"/>
    </row>
    <row r="491" ht="24" spans="1:19">
      <c r="A491" s="32" t="s">
        <v>115</v>
      </c>
      <c r="B491" s="32" t="s">
        <v>115</v>
      </c>
      <c r="C491" s="32" t="s">
        <v>115</v>
      </c>
      <c r="D491" s="32"/>
      <c r="E491" s="32" t="s">
        <v>1772</v>
      </c>
      <c r="F491" s="43" t="s">
        <v>1773</v>
      </c>
      <c r="G491" s="40" t="s">
        <v>139</v>
      </c>
      <c r="H491" s="40" t="s">
        <v>139</v>
      </c>
      <c r="I491" s="32">
        <v>45</v>
      </c>
      <c r="J491" s="32">
        <v>45</v>
      </c>
      <c r="K491" s="32"/>
      <c r="L491" s="32"/>
      <c r="M491" s="32" t="s">
        <v>140</v>
      </c>
      <c r="N491" s="32">
        <v>1000</v>
      </c>
      <c r="O491" s="32">
        <v>1000</v>
      </c>
      <c r="P491" s="41" t="s">
        <v>1774</v>
      </c>
      <c r="Q491" s="42" t="s">
        <v>572</v>
      </c>
      <c r="R491" s="42" t="s">
        <v>572</v>
      </c>
      <c r="S491" s="115"/>
    </row>
    <row r="492" ht="24" spans="1:19">
      <c r="A492" s="32" t="s">
        <v>115</v>
      </c>
      <c r="B492" s="32" t="s">
        <v>115</v>
      </c>
      <c r="C492" s="32" t="s">
        <v>115</v>
      </c>
      <c r="D492" s="32"/>
      <c r="E492" s="32" t="s">
        <v>1775</v>
      </c>
      <c r="F492" s="43" t="s">
        <v>1773</v>
      </c>
      <c r="G492" s="40" t="s">
        <v>139</v>
      </c>
      <c r="H492" s="40" t="s">
        <v>139</v>
      </c>
      <c r="I492" s="32">
        <v>14</v>
      </c>
      <c r="J492" s="32">
        <v>14</v>
      </c>
      <c r="K492" s="32"/>
      <c r="L492" s="32"/>
      <c r="M492" s="32" t="s">
        <v>140</v>
      </c>
      <c r="N492" s="32">
        <v>1000</v>
      </c>
      <c r="O492" s="32">
        <v>1000</v>
      </c>
      <c r="P492" s="41" t="s">
        <v>1774</v>
      </c>
      <c r="Q492" s="42" t="s">
        <v>572</v>
      </c>
      <c r="R492" s="42" t="s">
        <v>572</v>
      </c>
      <c r="S492" s="115"/>
    </row>
    <row r="493" ht="24" spans="1:19">
      <c r="A493" s="32" t="s">
        <v>115</v>
      </c>
      <c r="B493" s="32" t="s">
        <v>115</v>
      </c>
      <c r="C493" s="32" t="s">
        <v>115</v>
      </c>
      <c r="D493" s="32"/>
      <c r="E493" s="32" t="s">
        <v>1776</v>
      </c>
      <c r="F493" s="43" t="s">
        <v>1773</v>
      </c>
      <c r="G493" s="40" t="s">
        <v>139</v>
      </c>
      <c r="H493" s="40" t="s">
        <v>139</v>
      </c>
      <c r="I493" s="32">
        <v>94</v>
      </c>
      <c r="J493" s="32">
        <v>94</v>
      </c>
      <c r="K493" s="32"/>
      <c r="L493" s="32"/>
      <c r="M493" s="32" t="s">
        <v>140</v>
      </c>
      <c r="N493" s="32">
        <v>1000</v>
      </c>
      <c r="O493" s="32">
        <v>1000</v>
      </c>
      <c r="P493" s="41" t="s">
        <v>1774</v>
      </c>
      <c r="Q493" s="42" t="s">
        <v>572</v>
      </c>
      <c r="R493" s="42" t="s">
        <v>572</v>
      </c>
      <c r="S493" s="115"/>
    </row>
    <row r="494" ht="24" spans="1:19">
      <c r="A494" s="32" t="s">
        <v>115</v>
      </c>
      <c r="B494" s="32" t="s">
        <v>115</v>
      </c>
      <c r="C494" s="32" t="s">
        <v>115</v>
      </c>
      <c r="D494" s="32"/>
      <c r="E494" s="32" t="s">
        <v>1777</v>
      </c>
      <c r="F494" s="43" t="s">
        <v>1773</v>
      </c>
      <c r="G494" s="40" t="s">
        <v>139</v>
      </c>
      <c r="H494" s="40" t="s">
        <v>139</v>
      </c>
      <c r="I494" s="32">
        <v>170</v>
      </c>
      <c r="J494" s="32">
        <v>170</v>
      </c>
      <c r="K494" s="32"/>
      <c r="L494" s="32"/>
      <c r="M494" s="32" t="s">
        <v>140</v>
      </c>
      <c r="N494" s="32">
        <v>1000</v>
      </c>
      <c r="O494" s="32">
        <v>1000</v>
      </c>
      <c r="P494" s="41" t="s">
        <v>1774</v>
      </c>
      <c r="Q494" s="42" t="s">
        <v>572</v>
      </c>
      <c r="R494" s="42" t="s">
        <v>572</v>
      </c>
      <c r="S494" s="115"/>
    </row>
  </sheetData>
  <autoFilter ref="A5:XFD494">
    <extLst/>
  </autoFilter>
  <mergeCells count="17">
    <mergeCell ref="A1:B1"/>
    <mergeCell ref="A2:S2"/>
    <mergeCell ref="G3:H3"/>
    <mergeCell ref="I3:L3"/>
    <mergeCell ref="A3:A4"/>
    <mergeCell ref="B3:B4"/>
    <mergeCell ref="C3:C4"/>
    <mergeCell ref="D3:D4"/>
    <mergeCell ref="E3:E4"/>
    <mergeCell ref="F3:F4"/>
    <mergeCell ref="M3:M4"/>
    <mergeCell ref="N3:N4"/>
    <mergeCell ref="O3:O4"/>
    <mergeCell ref="P3:P4"/>
    <mergeCell ref="Q3:Q4"/>
    <mergeCell ref="R3:R4"/>
    <mergeCell ref="S3:S4"/>
  </mergeCells>
  <conditionalFormatting sqref="F67">
    <cfRule type="duplicateValues" dxfId="0" priority="1"/>
  </conditionalFormatting>
  <conditionalFormatting sqref="E238">
    <cfRule type="duplicateValues" dxfId="1" priority="46"/>
    <cfRule type="duplicateValues" dxfId="1" priority="45"/>
    <cfRule type="duplicateValues" dxfId="1" priority="44"/>
    <cfRule type="duplicateValues" dxfId="1" priority="43"/>
    <cfRule type="duplicateValues" dxfId="1" priority="42"/>
  </conditionalFormatting>
  <conditionalFormatting sqref="D278">
    <cfRule type="duplicateValues" dxfId="1" priority="11"/>
    <cfRule type="duplicateValues" dxfId="1" priority="10"/>
    <cfRule type="duplicateValues" dxfId="1" priority="9"/>
    <cfRule type="duplicateValues" dxfId="1" priority="8"/>
    <cfRule type="duplicateValues" dxfId="1" priority="7"/>
  </conditionalFormatting>
  <conditionalFormatting sqref="E278">
    <cfRule type="duplicateValues" dxfId="1" priority="6"/>
    <cfRule type="duplicateValues" dxfId="1" priority="5"/>
    <cfRule type="duplicateValues" dxfId="1" priority="4"/>
    <cfRule type="duplicateValues" dxfId="1" priority="3"/>
    <cfRule type="duplicateValues" dxfId="1" priority="2"/>
  </conditionalFormatting>
  <conditionalFormatting sqref="D283">
    <cfRule type="duplicateValues" dxfId="1" priority="41"/>
    <cfRule type="duplicateValues" dxfId="1" priority="40"/>
    <cfRule type="duplicateValues" dxfId="1" priority="39"/>
    <cfRule type="duplicateValues" dxfId="1" priority="38"/>
    <cfRule type="duplicateValues" dxfId="1" priority="37"/>
  </conditionalFormatting>
  <conditionalFormatting sqref="E283">
    <cfRule type="duplicateValues" dxfId="1" priority="36"/>
    <cfRule type="duplicateValues" dxfId="1" priority="35"/>
    <cfRule type="duplicateValues" dxfId="1" priority="34"/>
    <cfRule type="duplicateValues" dxfId="1" priority="33"/>
    <cfRule type="duplicateValues" dxfId="1" priority="32"/>
  </conditionalFormatting>
  <conditionalFormatting sqref="D284">
    <cfRule type="duplicateValues" dxfId="1" priority="31"/>
    <cfRule type="duplicateValues" dxfId="1" priority="30"/>
    <cfRule type="duplicateValues" dxfId="1" priority="29"/>
    <cfRule type="duplicateValues" dxfId="1" priority="28"/>
    <cfRule type="duplicateValues" dxfId="1" priority="27"/>
  </conditionalFormatting>
  <conditionalFormatting sqref="E284">
    <cfRule type="duplicateValues" dxfId="1" priority="26"/>
    <cfRule type="duplicateValues" dxfId="1" priority="25"/>
    <cfRule type="duplicateValues" dxfId="1" priority="24"/>
    <cfRule type="duplicateValues" dxfId="1" priority="23"/>
    <cfRule type="duplicateValues" dxfId="1" priority="22"/>
  </conditionalFormatting>
  <conditionalFormatting sqref="D280:D281">
    <cfRule type="duplicateValues" dxfId="1" priority="21"/>
    <cfRule type="duplicateValues" dxfId="1" priority="20"/>
    <cfRule type="duplicateValues" dxfId="1" priority="19"/>
    <cfRule type="duplicateValues" dxfId="1" priority="18"/>
    <cfRule type="duplicateValues" dxfId="1" priority="17"/>
  </conditionalFormatting>
  <conditionalFormatting sqref="E280:E281">
    <cfRule type="duplicateValues" dxfId="1" priority="16"/>
    <cfRule type="duplicateValues" dxfId="1" priority="15"/>
    <cfRule type="duplicateValues" dxfId="1" priority="14"/>
    <cfRule type="duplicateValues" dxfId="1" priority="13"/>
    <cfRule type="duplicateValues" dxfId="1" priority="12"/>
  </conditionalFormatting>
  <conditionalFormatting sqref="E239:E241 E285:E294 E282 E279 E243:E277">
    <cfRule type="duplicateValues" dxfId="1" priority="51"/>
    <cfRule type="duplicateValues" dxfId="1" priority="50"/>
    <cfRule type="duplicateValues" dxfId="1" priority="49"/>
    <cfRule type="duplicateValues" dxfId="1" priority="48"/>
    <cfRule type="duplicateValues" dxfId="1" priority="47"/>
  </conditionalFormatting>
  <dataValidations count="1">
    <dataValidation type="list" allowBlank="1" showInputMessage="1" showErrorMessage="1" sqref="M2 L350 L460 L346:L349">
      <formula1>#REF!</formula1>
    </dataValidation>
  </dataValidations>
  <pageMargins left="0.751388888888889" right="0.751388888888889" top="1" bottom="1" header="0.5" footer="0.5"/>
  <pageSetup paperSize="9" scale="10" fitToHeight="0"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145"/>
  <sheetViews>
    <sheetView workbookViewId="0">
      <selection activeCell="A3" sqref="A3:A4"/>
    </sheetView>
  </sheetViews>
  <sheetFormatPr defaultColWidth="6.88333333333333" defaultRowHeight="15"/>
  <cols>
    <col min="1" max="2" width="6.88333333333333" style="8"/>
    <col min="3" max="3" width="8.5" style="6" customWidth="1"/>
    <col min="4" max="4" width="7.25" style="6" customWidth="1"/>
    <col min="5" max="5" width="14" style="6" customWidth="1"/>
    <col min="6" max="6" width="28.875" style="1" customWidth="1"/>
    <col min="7" max="7" width="10.625" style="7" customWidth="1"/>
    <col min="8" max="8" width="6.375" style="1" customWidth="1"/>
    <col min="9" max="9" width="8.5" style="1" customWidth="1"/>
    <col min="10" max="10" width="6.375" style="1" customWidth="1"/>
    <col min="11" max="11" width="10.25" style="1" customWidth="1"/>
    <col min="12" max="12" width="11.375" style="1" customWidth="1"/>
    <col min="13" max="13" width="6.75" style="1" customWidth="1"/>
    <col min="14" max="14" width="9.75" style="1" customWidth="1"/>
    <col min="15" max="15" width="8.5" style="1" customWidth="1"/>
    <col min="16" max="16" width="45.5" style="1" customWidth="1"/>
    <col min="17" max="18" width="10.375" style="7" customWidth="1"/>
    <col min="19" max="19" width="4.75" style="1" customWidth="1"/>
    <col min="20" max="90" width="8" style="1" customWidth="1"/>
    <col min="91" max="197" width="6.88333333333333" style="1"/>
    <col min="198" max="16384" width="6.88333333333333" style="8"/>
  </cols>
  <sheetData>
    <row r="1" s="1" customFormat="1" ht="25" customHeight="1" spans="1:19">
      <c r="A1" s="94" t="s">
        <v>1778</v>
      </c>
      <c r="B1" s="94"/>
      <c r="C1" s="94"/>
      <c r="D1" s="94"/>
      <c r="E1" s="94"/>
      <c r="F1" s="10"/>
      <c r="G1" s="11"/>
      <c r="H1" s="10"/>
      <c r="I1" s="10"/>
      <c r="J1" s="10"/>
      <c r="K1" s="10"/>
      <c r="L1" s="10"/>
      <c r="M1" s="10"/>
      <c r="N1" s="10"/>
      <c r="O1" s="10"/>
      <c r="P1" s="10"/>
      <c r="Q1" s="11"/>
      <c r="R1" s="11"/>
      <c r="S1" s="10"/>
    </row>
    <row r="2" s="1" customFormat="1" ht="41.1" customHeight="1" spans="1:19">
      <c r="A2" s="95" t="s">
        <v>1779</v>
      </c>
      <c r="B2" s="95"/>
      <c r="C2" s="95"/>
      <c r="D2" s="95"/>
      <c r="E2" s="95"/>
      <c r="F2" s="95"/>
      <c r="G2" s="95"/>
      <c r="H2" s="95"/>
      <c r="I2" s="95"/>
      <c r="J2" s="95"/>
      <c r="K2" s="95"/>
      <c r="L2" s="95"/>
      <c r="M2" s="95"/>
      <c r="N2" s="95"/>
      <c r="O2" s="95"/>
      <c r="P2" s="95"/>
      <c r="Q2" s="95"/>
      <c r="R2" s="95"/>
      <c r="S2" s="95"/>
    </row>
    <row r="3" s="2" customFormat="1" ht="30" customHeight="1" spans="1:19">
      <c r="A3" s="13" t="s">
        <v>3</v>
      </c>
      <c r="B3" s="14" t="s">
        <v>4</v>
      </c>
      <c r="C3" s="13" t="s">
        <v>5</v>
      </c>
      <c r="D3" s="13" t="s">
        <v>121</v>
      </c>
      <c r="E3" s="15" t="s">
        <v>122</v>
      </c>
      <c r="F3" s="15" t="s">
        <v>123</v>
      </c>
      <c r="G3" s="16" t="s">
        <v>124</v>
      </c>
      <c r="H3" s="17"/>
      <c r="I3" s="16" t="s">
        <v>125</v>
      </c>
      <c r="J3" s="17"/>
      <c r="K3" s="17"/>
      <c r="L3" s="17"/>
      <c r="M3" s="19" t="s">
        <v>126</v>
      </c>
      <c r="N3" s="19" t="s">
        <v>127</v>
      </c>
      <c r="O3" s="19" t="s">
        <v>128</v>
      </c>
      <c r="P3" s="19" t="s">
        <v>129</v>
      </c>
      <c r="Q3" s="70" t="s">
        <v>130</v>
      </c>
      <c r="R3" s="70" t="s">
        <v>131</v>
      </c>
      <c r="S3" s="19" t="s">
        <v>8</v>
      </c>
    </row>
    <row r="4" s="2" customFormat="1" ht="94" customHeight="1" spans="1:19">
      <c r="A4" s="13"/>
      <c r="B4" s="18"/>
      <c r="C4" s="13"/>
      <c r="D4" s="13"/>
      <c r="E4" s="15"/>
      <c r="F4" s="15"/>
      <c r="G4" s="19" t="s">
        <v>132</v>
      </c>
      <c r="H4" s="16" t="s">
        <v>133</v>
      </c>
      <c r="I4" s="19" t="s">
        <v>9</v>
      </c>
      <c r="J4" s="15" t="s">
        <v>10</v>
      </c>
      <c r="K4" s="15" t="s">
        <v>134</v>
      </c>
      <c r="L4" s="15" t="s">
        <v>135</v>
      </c>
      <c r="M4" s="19"/>
      <c r="N4" s="19"/>
      <c r="O4" s="19"/>
      <c r="P4" s="19"/>
      <c r="Q4" s="71"/>
      <c r="R4" s="71"/>
      <c r="S4" s="19"/>
    </row>
    <row r="5" s="3" customFormat="1" ht="65" customHeight="1" spans="1:19">
      <c r="A5" s="31" t="s">
        <v>14</v>
      </c>
      <c r="B5" s="31" t="s">
        <v>16</v>
      </c>
      <c r="C5" s="31" t="s">
        <v>18</v>
      </c>
      <c r="D5" s="31"/>
      <c r="E5" s="31" t="s">
        <v>328</v>
      </c>
      <c r="F5" s="45" t="s">
        <v>329</v>
      </c>
      <c r="G5" s="31" t="s">
        <v>139</v>
      </c>
      <c r="H5" s="31" t="s">
        <v>139</v>
      </c>
      <c r="I5" s="31">
        <v>2000</v>
      </c>
      <c r="J5" s="31">
        <v>2000</v>
      </c>
      <c r="K5" s="31"/>
      <c r="L5" s="31"/>
      <c r="M5" s="31" t="s">
        <v>140</v>
      </c>
      <c r="N5" s="31">
        <v>1000</v>
      </c>
      <c r="O5" s="31">
        <v>1000</v>
      </c>
      <c r="P5" s="45" t="s">
        <v>330</v>
      </c>
      <c r="Q5" s="31" t="s">
        <v>175</v>
      </c>
      <c r="R5" s="31" t="s">
        <v>175</v>
      </c>
      <c r="S5" s="147"/>
    </row>
    <row r="6" s="80" customFormat="1" ht="138" customHeight="1" spans="1:19">
      <c r="A6" s="31" t="s">
        <v>59</v>
      </c>
      <c r="B6" s="40" t="s">
        <v>156</v>
      </c>
      <c r="C6" s="96" t="s">
        <v>643</v>
      </c>
      <c r="D6" s="33"/>
      <c r="E6" s="50" t="s">
        <v>644</v>
      </c>
      <c r="F6" s="45" t="s">
        <v>643</v>
      </c>
      <c r="G6" s="31" t="s">
        <v>139</v>
      </c>
      <c r="H6" s="31" t="s">
        <v>139</v>
      </c>
      <c r="I6" s="128">
        <v>500</v>
      </c>
      <c r="J6" s="128">
        <v>500</v>
      </c>
      <c r="K6" s="31"/>
      <c r="L6" s="32"/>
      <c r="M6" s="32" t="s">
        <v>140</v>
      </c>
      <c r="N6" s="32">
        <v>1000</v>
      </c>
      <c r="O6" s="32">
        <v>1000</v>
      </c>
      <c r="P6" s="43" t="s">
        <v>645</v>
      </c>
      <c r="Q6" s="32" t="s">
        <v>646</v>
      </c>
      <c r="R6" s="32" t="s">
        <v>646</v>
      </c>
      <c r="S6" s="116"/>
    </row>
    <row r="7" s="80" customFormat="1" ht="63" customHeight="1" spans="1:19">
      <c r="A7" s="31" t="s">
        <v>14</v>
      </c>
      <c r="B7" s="40" t="s">
        <v>16</v>
      </c>
      <c r="C7" s="96" t="s">
        <v>19</v>
      </c>
      <c r="D7" s="33"/>
      <c r="E7" s="32" t="s">
        <v>655</v>
      </c>
      <c r="F7" s="34" t="s">
        <v>656</v>
      </c>
      <c r="G7" s="77" t="s">
        <v>220</v>
      </c>
      <c r="H7" s="32" t="s">
        <v>657</v>
      </c>
      <c r="I7" s="42">
        <v>80</v>
      </c>
      <c r="J7" s="42">
        <v>80</v>
      </c>
      <c r="K7" s="31"/>
      <c r="L7" s="32"/>
      <c r="M7" s="32" t="s">
        <v>140</v>
      </c>
      <c r="N7" s="32">
        <v>500</v>
      </c>
      <c r="O7" s="32">
        <v>500</v>
      </c>
      <c r="P7" s="43" t="s">
        <v>658</v>
      </c>
      <c r="Q7" s="77" t="s">
        <v>142</v>
      </c>
      <c r="R7" s="77" t="s">
        <v>142</v>
      </c>
      <c r="S7" s="116"/>
    </row>
    <row r="8" s="80" customFormat="1" ht="63" customHeight="1" spans="1:19">
      <c r="A8" s="31" t="s">
        <v>59</v>
      </c>
      <c r="B8" s="40" t="s">
        <v>156</v>
      </c>
      <c r="C8" s="97" t="s">
        <v>42</v>
      </c>
      <c r="D8" s="33"/>
      <c r="E8" s="31" t="s">
        <v>809</v>
      </c>
      <c r="F8" s="45" t="s">
        <v>810</v>
      </c>
      <c r="G8" s="31" t="s">
        <v>220</v>
      </c>
      <c r="H8" s="32" t="s">
        <v>807</v>
      </c>
      <c r="I8" s="128">
        <v>20</v>
      </c>
      <c r="J8" s="31">
        <v>20</v>
      </c>
      <c r="K8" s="31"/>
      <c r="L8" s="32"/>
      <c r="M8" s="129" t="s">
        <v>140</v>
      </c>
      <c r="N8" s="32">
        <v>344</v>
      </c>
      <c r="O8" s="32">
        <v>54</v>
      </c>
      <c r="P8" s="34" t="s">
        <v>811</v>
      </c>
      <c r="Q8" s="31" t="s">
        <v>220</v>
      </c>
      <c r="R8" s="32" t="s">
        <v>572</v>
      </c>
      <c r="S8" s="116"/>
    </row>
    <row r="9" s="81" customFormat="1" ht="62" customHeight="1" spans="1:19">
      <c r="A9" s="98" t="s">
        <v>14</v>
      </c>
      <c r="B9" s="98" t="s">
        <v>29</v>
      </c>
      <c r="C9" s="98" t="s">
        <v>1780</v>
      </c>
      <c r="D9" s="98"/>
      <c r="E9" s="98" t="s">
        <v>979</v>
      </c>
      <c r="F9" s="99" t="s">
        <v>980</v>
      </c>
      <c r="G9" s="98" t="s">
        <v>206</v>
      </c>
      <c r="H9" s="98" t="s">
        <v>207</v>
      </c>
      <c r="I9" s="98">
        <v>450</v>
      </c>
      <c r="J9" s="98"/>
      <c r="K9" s="98">
        <v>450</v>
      </c>
      <c r="L9" s="98"/>
      <c r="M9" s="98" t="s">
        <v>140</v>
      </c>
      <c r="N9" s="98">
        <v>3520</v>
      </c>
      <c r="O9" s="98">
        <v>23</v>
      </c>
      <c r="P9" s="99" t="s">
        <v>981</v>
      </c>
      <c r="Q9" s="148" t="s">
        <v>982</v>
      </c>
      <c r="R9" s="110" t="s">
        <v>160</v>
      </c>
      <c r="S9" s="149"/>
    </row>
    <row r="10" s="81" customFormat="1" ht="62" customHeight="1" spans="1:19">
      <c r="A10" s="98" t="s">
        <v>14</v>
      </c>
      <c r="B10" s="98" t="s">
        <v>29</v>
      </c>
      <c r="C10" s="98" t="s">
        <v>1780</v>
      </c>
      <c r="D10" s="98"/>
      <c r="E10" s="98" t="s">
        <v>983</v>
      </c>
      <c r="F10" s="99" t="s">
        <v>984</v>
      </c>
      <c r="G10" s="98" t="s">
        <v>206</v>
      </c>
      <c r="H10" s="98" t="s">
        <v>298</v>
      </c>
      <c r="I10" s="98">
        <v>171</v>
      </c>
      <c r="J10" s="98"/>
      <c r="K10" s="98">
        <v>171</v>
      </c>
      <c r="L10" s="98"/>
      <c r="M10" s="98" t="s">
        <v>140</v>
      </c>
      <c r="N10" s="98">
        <v>2350</v>
      </c>
      <c r="O10" s="98">
        <v>45</v>
      </c>
      <c r="P10" s="99" t="s">
        <v>985</v>
      </c>
      <c r="Q10" s="148" t="s">
        <v>982</v>
      </c>
      <c r="R10" s="110" t="s">
        <v>160</v>
      </c>
      <c r="S10" s="149"/>
    </row>
    <row r="11" s="82" customFormat="1" ht="64" customHeight="1" spans="1:19">
      <c r="A11" s="98" t="s">
        <v>59</v>
      </c>
      <c r="B11" s="98" t="s">
        <v>156</v>
      </c>
      <c r="C11" s="98" t="s">
        <v>64</v>
      </c>
      <c r="D11" s="100"/>
      <c r="E11" s="98" t="s">
        <v>1781</v>
      </c>
      <c r="F11" s="99" t="s">
        <v>1782</v>
      </c>
      <c r="G11" s="98" t="s">
        <v>524</v>
      </c>
      <c r="H11" s="98" t="s">
        <v>1783</v>
      </c>
      <c r="I11" s="98">
        <v>155</v>
      </c>
      <c r="J11" s="100"/>
      <c r="K11" s="98">
        <v>155</v>
      </c>
      <c r="L11" s="98"/>
      <c r="M11" s="98" t="s">
        <v>140</v>
      </c>
      <c r="N11" s="98">
        <v>775</v>
      </c>
      <c r="O11" s="98">
        <v>62</v>
      </c>
      <c r="P11" s="130" t="s">
        <v>1784</v>
      </c>
      <c r="Q11" s="98" t="s">
        <v>992</v>
      </c>
      <c r="R11" s="110" t="s">
        <v>160</v>
      </c>
      <c r="S11" s="100"/>
    </row>
    <row r="12" s="80" customFormat="1" ht="36" spans="1:19">
      <c r="A12" s="31" t="s">
        <v>14</v>
      </c>
      <c r="B12" s="32" t="s">
        <v>29</v>
      </c>
      <c r="C12" s="33" t="s">
        <v>30</v>
      </c>
      <c r="D12" s="33"/>
      <c r="E12" s="50" t="s">
        <v>1656</v>
      </c>
      <c r="F12" s="45" t="s">
        <v>1657</v>
      </c>
      <c r="G12" s="33" t="s">
        <v>168</v>
      </c>
      <c r="H12" s="33" t="s">
        <v>1658</v>
      </c>
      <c r="I12" s="32">
        <v>188</v>
      </c>
      <c r="J12" s="32">
        <v>188</v>
      </c>
      <c r="K12" s="50"/>
      <c r="L12" s="50"/>
      <c r="M12" s="40" t="s">
        <v>140</v>
      </c>
      <c r="N12" s="50">
        <v>495</v>
      </c>
      <c r="O12" s="50">
        <v>92</v>
      </c>
      <c r="P12" s="43" t="s">
        <v>1659</v>
      </c>
      <c r="Q12" s="32" t="s">
        <v>160</v>
      </c>
      <c r="R12" s="32" t="s">
        <v>160</v>
      </c>
      <c r="S12" s="115"/>
    </row>
    <row r="13" s="80" customFormat="1" ht="72" spans="1:19">
      <c r="A13" s="98" t="s">
        <v>14</v>
      </c>
      <c r="B13" s="40" t="s">
        <v>16</v>
      </c>
      <c r="C13" s="96" t="s">
        <v>22</v>
      </c>
      <c r="D13" s="33"/>
      <c r="E13" s="42" t="s">
        <v>1174</v>
      </c>
      <c r="F13" s="41" t="s">
        <v>1175</v>
      </c>
      <c r="G13" s="31" t="s">
        <v>253</v>
      </c>
      <c r="H13" s="32" t="s">
        <v>254</v>
      </c>
      <c r="I13" s="42">
        <v>330</v>
      </c>
      <c r="J13" s="42"/>
      <c r="K13" s="31"/>
      <c r="L13" s="42">
        <v>330</v>
      </c>
      <c r="M13" s="131" t="s">
        <v>140</v>
      </c>
      <c r="N13" s="32">
        <v>284</v>
      </c>
      <c r="O13" s="32">
        <v>36</v>
      </c>
      <c r="P13" s="132" t="s">
        <v>1176</v>
      </c>
      <c r="Q13" s="77" t="s">
        <v>572</v>
      </c>
      <c r="R13" s="77" t="s">
        <v>572</v>
      </c>
      <c r="S13" s="77" t="s">
        <v>1785</v>
      </c>
    </row>
    <row r="14" s="80" customFormat="1" ht="72" customHeight="1" spans="1:19">
      <c r="A14" s="77" t="s">
        <v>14</v>
      </c>
      <c r="B14" s="32" t="s">
        <v>24</v>
      </c>
      <c r="C14" s="31" t="s">
        <v>25</v>
      </c>
      <c r="D14" s="33"/>
      <c r="E14" s="55" t="s">
        <v>1183</v>
      </c>
      <c r="F14" s="101" t="s">
        <v>1184</v>
      </c>
      <c r="G14" s="102" t="s">
        <v>258</v>
      </c>
      <c r="H14" s="103" t="s">
        <v>604</v>
      </c>
      <c r="I14" s="133">
        <v>35</v>
      </c>
      <c r="J14" s="102"/>
      <c r="K14" s="102">
        <v>35</v>
      </c>
      <c r="L14" s="102"/>
      <c r="M14" s="40" t="s">
        <v>140</v>
      </c>
      <c r="N14" s="68">
        <v>378</v>
      </c>
      <c r="O14" s="68">
        <v>70</v>
      </c>
      <c r="P14" s="34" t="s">
        <v>1185</v>
      </c>
      <c r="Q14" s="102" t="s">
        <v>258</v>
      </c>
      <c r="R14" s="32" t="s">
        <v>175</v>
      </c>
      <c r="S14" s="77"/>
    </row>
    <row r="15" s="80" customFormat="1" ht="72" customHeight="1" spans="1:19">
      <c r="A15" s="77" t="s">
        <v>14</v>
      </c>
      <c r="B15" s="32" t="s">
        <v>16</v>
      </c>
      <c r="C15" s="31" t="s">
        <v>18</v>
      </c>
      <c r="D15" s="33"/>
      <c r="E15" s="55" t="s">
        <v>1194</v>
      </c>
      <c r="F15" s="101" t="s">
        <v>1195</v>
      </c>
      <c r="G15" s="102" t="s">
        <v>258</v>
      </c>
      <c r="H15" s="103" t="s">
        <v>604</v>
      </c>
      <c r="I15" s="133">
        <v>30</v>
      </c>
      <c r="J15" s="102"/>
      <c r="K15" s="102">
        <v>30</v>
      </c>
      <c r="L15" s="102"/>
      <c r="M15" s="40" t="s">
        <v>140</v>
      </c>
      <c r="N15" s="68">
        <v>378</v>
      </c>
      <c r="O15" s="68">
        <v>70</v>
      </c>
      <c r="P15" s="34" t="s">
        <v>1196</v>
      </c>
      <c r="Q15" s="102" t="s">
        <v>258</v>
      </c>
      <c r="R15" s="32" t="s">
        <v>175</v>
      </c>
      <c r="S15" s="77"/>
    </row>
    <row r="16" s="80" customFormat="1" ht="48" spans="1:19">
      <c r="A16" s="32" t="s">
        <v>59</v>
      </c>
      <c r="B16" s="32" t="s">
        <v>156</v>
      </c>
      <c r="C16" s="33" t="s">
        <v>513</v>
      </c>
      <c r="D16" s="33"/>
      <c r="E16" s="104" t="s">
        <v>1189</v>
      </c>
      <c r="F16" s="101" t="s">
        <v>1190</v>
      </c>
      <c r="G16" s="103" t="s">
        <v>258</v>
      </c>
      <c r="H16" s="31" t="s">
        <v>604</v>
      </c>
      <c r="I16" s="134">
        <v>70</v>
      </c>
      <c r="J16" s="134"/>
      <c r="K16" s="134">
        <v>70</v>
      </c>
      <c r="L16" s="103"/>
      <c r="M16" s="40" t="s">
        <v>140</v>
      </c>
      <c r="N16" s="134">
        <v>378</v>
      </c>
      <c r="O16" s="134">
        <v>70</v>
      </c>
      <c r="P16" s="135" t="s">
        <v>1191</v>
      </c>
      <c r="Q16" s="102" t="s">
        <v>258</v>
      </c>
      <c r="R16" s="32" t="s">
        <v>572</v>
      </c>
      <c r="S16" s="116" t="s">
        <v>1786</v>
      </c>
    </row>
    <row r="17" s="80" customFormat="1" ht="63" customHeight="1" spans="1:19">
      <c r="A17" s="31" t="s">
        <v>59</v>
      </c>
      <c r="B17" s="40" t="s">
        <v>156</v>
      </c>
      <c r="C17" s="96" t="s">
        <v>63</v>
      </c>
      <c r="D17" s="33"/>
      <c r="E17" s="77" t="s">
        <v>1222</v>
      </c>
      <c r="F17" s="79" t="s">
        <v>1223</v>
      </c>
      <c r="G17" s="31" t="s">
        <v>377</v>
      </c>
      <c r="H17" s="32" t="s">
        <v>489</v>
      </c>
      <c r="I17" s="116">
        <v>32</v>
      </c>
      <c r="J17" s="116">
        <v>32</v>
      </c>
      <c r="K17" s="31"/>
      <c r="L17" s="32"/>
      <c r="M17" s="131" t="s">
        <v>140</v>
      </c>
      <c r="N17" s="32">
        <v>426</v>
      </c>
      <c r="O17" s="32">
        <v>61</v>
      </c>
      <c r="P17" s="136" t="s">
        <v>1224</v>
      </c>
      <c r="Q17" s="116" t="s">
        <v>377</v>
      </c>
      <c r="R17" s="77" t="s">
        <v>572</v>
      </c>
      <c r="S17" s="77" t="s">
        <v>1787</v>
      </c>
    </row>
    <row r="18" s="80" customFormat="1" ht="63" customHeight="1" spans="1:19">
      <c r="A18" s="31" t="s">
        <v>59</v>
      </c>
      <c r="B18" s="40" t="s">
        <v>156</v>
      </c>
      <c r="C18" s="96" t="s">
        <v>63</v>
      </c>
      <c r="D18" s="33"/>
      <c r="E18" s="77" t="s">
        <v>1225</v>
      </c>
      <c r="F18" s="79" t="s">
        <v>1226</v>
      </c>
      <c r="G18" s="31" t="s">
        <v>377</v>
      </c>
      <c r="H18" s="32" t="s">
        <v>493</v>
      </c>
      <c r="I18" s="137">
        <v>44</v>
      </c>
      <c r="J18" s="137">
        <v>44</v>
      </c>
      <c r="K18" s="31"/>
      <c r="L18" s="32"/>
      <c r="M18" s="131" t="s">
        <v>140</v>
      </c>
      <c r="N18" s="32">
        <v>570</v>
      </c>
      <c r="O18" s="32">
        <v>132</v>
      </c>
      <c r="P18" s="136" t="s">
        <v>1221</v>
      </c>
      <c r="Q18" s="116" t="s">
        <v>377</v>
      </c>
      <c r="R18" s="77" t="s">
        <v>572</v>
      </c>
      <c r="S18" s="77" t="s">
        <v>1787</v>
      </c>
    </row>
    <row r="19" s="80" customFormat="1" ht="63" customHeight="1" spans="1:19">
      <c r="A19" s="31" t="s">
        <v>14</v>
      </c>
      <c r="B19" s="40" t="s">
        <v>24</v>
      </c>
      <c r="C19" s="96" t="s">
        <v>28</v>
      </c>
      <c r="D19" s="33"/>
      <c r="E19" s="77" t="s">
        <v>1227</v>
      </c>
      <c r="F19" s="43" t="s">
        <v>1228</v>
      </c>
      <c r="G19" s="31" t="s">
        <v>377</v>
      </c>
      <c r="H19" s="32" t="s">
        <v>493</v>
      </c>
      <c r="I19" s="138">
        <v>310</v>
      </c>
      <c r="J19" s="138"/>
      <c r="K19" s="138">
        <v>310</v>
      </c>
      <c r="L19" s="32"/>
      <c r="M19" s="131" t="s">
        <v>140</v>
      </c>
      <c r="N19" s="32">
        <v>570</v>
      </c>
      <c r="O19" s="32">
        <v>132</v>
      </c>
      <c r="P19" s="136" t="s">
        <v>1229</v>
      </c>
      <c r="Q19" s="116" t="s">
        <v>377</v>
      </c>
      <c r="R19" s="77" t="s">
        <v>572</v>
      </c>
      <c r="S19" s="116"/>
    </row>
    <row r="20" s="80" customFormat="1" ht="89" customHeight="1" spans="1:19">
      <c r="A20" s="98" t="s">
        <v>14</v>
      </c>
      <c r="B20" s="40" t="s">
        <v>16</v>
      </c>
      <c r="C20" s="96" t="s">
        <v>22</v>
      </c>
      <c r="D20" s="33"/>
      <c r="E20" s="77" t="s">
        <v>1230</v>
      </c>
      <c r="F20" s="79" t="s">
        <v>1231</v>
      </c>
      <c r="G20" s="31" t="s">
        <v>253</v>
      </c>
      <c r="H20" s="32" t="s">
        <v>1232</v>
      </c>
      <c r="I20" s="139">
        <v>508</v>
      </c>
      <c r="J20" s="139">
        <v>508</v>
      </c>
      <c r="K20" s="31"/>
      <c r="L20" s="32"/>
      <c r="M20" s="131" t="s">
        <v>140</v>
      </c>
      <c r="N20" s="32">
        <v>284</v>
      </c>
      <c r="O20" s="32">
        <v>36</v>
      </c>
      <c r="P20" s="132" t="s">
        <v>1176</v>
      </c>
      <c r="Q20" s="116" t="s">
        <v>253</v>
      </c>
      <c r="R20" s="116" t="s">
        <v>175</v>
      </c>
      <c r="S20" s="116"/>
    </row>
    <row r="21" s="80" customFormat="1" ht="63" customHeight="1" spans="1:19">
      <c r="A21" s="77" t="s">
        <v>14</v>
      </c>
      <c r="B21" s="77" t="s">
        <v>29</v>
      </c>
      <c r="C21" s="33" t="s">
        <v>30</v>
      </c>
      <c r="D21" s="33"/>
      <c r="E21" s="42" t="s">
        <v>1292</v>
      </c>
      <c r="F21" s="43" t="s">
        <v>1293</v>
      </c>
      <c r="G21" s="31" t="s">
        <v>377</v>
      </c>
      <c r="H21" s="32" t="s">
        <v>483</v>
      </c>
      <c r="I21" s="138">
        <v>302</v>
      </c>
      <c r="J21" s="138">
        <v>302</v>
      </c>
      <c r="K21" s="31"/>
      <c r="L21" s="32"/>
      <c r="M21" s="32" t="s">
        <v>140</v>
      </c>
      <c r="N21" s="32">
        <v>349</v>
      </c>
      <c r="O21" s="32">
        <v>64</v>
      </c>
      <c r="P21" s="43" t="s">
        <v>1294</v>
      </c>
      <c r="Q21" s="116" t="s">
        <v>572</v>
      </c>
      <c r="R21" s="116" t="s">
        <v>572</v>
      </c>
      <c r="S21" s="116"/>
    </row>
    <row r="22" s="80" customFormat="1" ht="63" customHeight="1" spans="1:19">
      <c r="A22" s="31" t="s">
        <v>59</v>
      </c>
      <c r="B22" s="40" t="s">
        <v>156</v>
      </c>
      <c r="C22" s="96" t="s">
        <v>63</v>
      </c>
      <c r="D22" s="33"/>
      <c r="E22" s="77" t="s">
        <v>1219</v>
      </c>
      <c r="F22" s="79" t="s">
        <v>1220</v>
      </c>
      <c r="G22" s="31" t="s">
        <v>377</v>
      </c>
      <c r="H22" s="32" t="s">
        <v>493</v>
      </c>
      <c r="I22" s="138">
        <v>796</v>
      </c>
      <c r="J22" s="138"/>
      <c r="K22" s="138">
        <v>796</v>
      </c>
      <c r="L22" s="32"/>
      <c r="M22" s="131" t="s">
        <v>140</v>
      </c>
      <c r="N22" s="32">
        <v>570</v>
      </c>
      <c r="O22" s="32">
        <v>132</v>
      </c>
      <c r="P22" s="136" t="s">
        <v>1221</v>
      </c>
      <c r="Q22" s="116" t="s">
        <v>377</v>
      </c>
      <c r="R22" s="77" t="s">
        <v>572</v>
      </c>
      <c r="S22" s="77" t="s">
        <v>1788</v>
      </c>
    </row>
    <row r="23" s="80" customFormat="1" ht="87" customHeight="1" spans="1:19">
      <c r="A23" s="98" t="s">
        <v>14</v>
      </c>
      <c r="B23" s="98" t="s">
        <v>29</v>
      </c>
      <c r="C23" s="33" t="s">
        <v>30</v>
      </c>
      <c r="D23" s="33"/>
      <c r="E23" s="42" t="s">
        <v>1171</v>
      </c>
      <c r="F23" s="41" t="s">
        <v>1172</v>
      </c>
      <c r="G23" s="31" t="s">
        <v>377</v>
      </c>
      <c r="H23" s="32" t="s">
        <v>493</v>
      </c>
      <c r="I23" s="42">
        <v>385</v>
      </c>
      <c r="J23" s="42">
        <v>385</v>
      </c>
      <c r="K23" s="31"/>
      <c r="L23" s="32"/>
      <c r="M23" s="131" t="s">
        <v>140</v>
      </c>
      <c r="N23" s="32">
        <v>570</v>
      </c>
      <c r="O23" s="32">
        <v>132</v>
      </c>
      <c r="P23" s="140" t="s">
        <v>1173</v>
      </c>
      <c r="Q23" s="77" t="s">
        <v>572</v>
      </c>
      <c r="R23" s="77" t="s">
        <v>572</v>
      </c>
      <c r="S23" s="116"/>
    </row>
    <row r="24" customFormat="1" ht="204" spans="1:19">
      <c r="A24" s="105" t="s">
        <v>59</v>
      </c>
      <c r="B24" s="77" t="s">
        <v>69</v>
      </c>
      <c r="C24" s="77" t="s">
        <v>73</v>
      </c>
      <c r="D24" s="106"/>
      <c r="E24" s="42" t="s">
        <v>1720</v>
      </c>
      <c r="F24" s="41" t="s">
        <v>1721</v>
      </c>
      <c r="G24" s="42" t="s">
        <v>139</v>
      </c>
      <c r="H24" s="42" t="s">
        <v>139</v>
      </c>
      <c r="I24" s="141">
        <v>380</v>
      </c>
      <c r="J24" s="141"/>
      <c r="K24" s="46"/>
      <c r="L24" s="46">
        <v>380</v>
      </c>
      <c r="M24" s="142" t="s">
        <v>140</v>
      </c>
      <c r="N24" s="46">
        <v>1000</v>
      </c>
      <c r="O24" s="46">
        <v>300</v>
      </c>
      <c r="P24" s="34" t="s">
        <v>1722</v>
      </c>
      <c r="Q24" s="77" t="s">
        <v>572</v>
      </c>
      <c r="R24" s="77" t="s">
        <v>572</v>
      </c>
      <c r="S24" s="77" t="s">
        <v>1788</v>
      </c>
    </row>
    <row r="25" s="80" customFormat="1" ht="63" customHeight="1" spans="1:19">
      <c r="A25" s="98" t="s">
        <v>14</v>
      </c>
      <c r="B25" s="98" t="s">
        <v>29</v>
      </c>
      <c r="C25" s="98" t="s">
        <v>1780</v>
      </c>
      <c r="D25" s="33"/>
      <c r="E25" s="42" t="s">
        <v>1177</v>
      </c>
      <c r="F25" s="41" t="s">
        <v>1178</v>
      </c>
      <c r="G25" s="31" t="s">
        <v>201</v>
      </c>
      <c r="H25" s="32" t="s">
        <v>285</v>
      </c>
      <c r="I25" s="139">
        <v>330</v>
      </c>
      <c r="J25" s="139">
        <v>330</v>
      </c>
      <c r="K25" s="31"/>
      <c r="L25" s="32"/>
      <c r="M25" s="131" t="s">
        <v>140</v>
      </c>
      <c r="N25" s="32">
        <v>350</v>
      </c>
      <c r="O25" s="32">
        <v>41</v>
      </c>
      <c r="P25" s="34" t="s">
        <v>1179</v>
      </c>
      <c r="Q25" s="77" t="s">
        <v>572</v>
      </c>
      <c r="R25" s="77" t="s">
        <v>572</v>
      </c>
      <c r="S25" s="116"/>
    </row>
    <row r="26" s="80" customFormat="1" ht="123" customHeight="1" spans="1:19">
      <c r="A26" s="98" t="s">
        <v>14</v>
      </c>
      <c r="B26" s="40" t="s">
        <v>16</v>
      </c>
      <c r="C26" s="96" t="s">
        <v>22</v>
      </c>
      <c r="D26" s="33"/>
      <c r="E26" s="77" t="s">
        <v>1233</v>
      </c>
      <c r="F26" s="79" t="s">
        <v>1234</v>
      </c>
      <c r="G26" s="31" t="s">
        <v>201</v>
      </c>
      <c r="H26" s="32" t="s">
        <v>1235</v>
      </c>
      <c r="I26" s="77">
        <v>200</v>
      </c>
      <c r="J26" s="77"/>
      <c r="K26" s="31"/>
      <c r="L26" s="77">
        <v>200</v>
      </c>
      <c r="M26" s="131" t="s">
        <v>140</v>
      </c>
      <c r="N26" s="32">
        <v>365</v>
      </c>
      <c r="O26" s="32">
        <v>68</v>
      </c>
      <c r="P26" s="43" t="s">
        <v>1236</v>
      </c>
      <c r="Q26" s="116" t="s">
        <v>201</v>
      </c>
      <c r="R26" s="77" t="s">
        <v>572</v>
      </c>
      <c r="S26" s="116"/>
    </row>
    <row r="27" s="80" customFormat="1" ht="154" customHeight="1" spans="1:19">
      <c r="A27" s="31" t="s">
        <v>14</v>
      </c>
      <c r="B27" s="40" t="s">
        <v>24</v>
      </c>
      <c r="C27" s="96" t="s">
        <v>26</v>
      </c>
      <c r="D27" s="33"/>
      <c r="E27" s="42" t="s">
        <v>1237</v>
      </c>
      <c r="F27" s="41" t="s">
        <v>1238</v>
      </c>
      <c r="G27" s="31" t="s">
        <v>253</v>
      </c>
      <c r="H27" s="32" t="s">
        <v>254</v>
      </c>
      <c r="I27" s="42">
        <v>325</v>
      </c>
      <c r="J27" s="42">
        <v>325</v>
      </c>
      <c r="K27" s="31"/>
      <c r="L27" s="32"/>
      <c r="M27" s="131" t="s">
        <v>140</v>
      </c>
      <c r="N27" s="32">
        <v>275</v>
      </c>
      <c r="O27" s="32">
        <v>29</v>
      </c>
      <c r="P27" s="132" t="s">
        <v>1239</v>
      </c>
      <c r="Q27" s="31" t="s">
        <v>253</v>
      </c>
      <c r="R27" s="116" t="s">
        <v>175</v>
      </c>
      <c r="S27" s="116"/>
    </row>
    <row r="28" s="80" customFormat="1" ht="63" customHeight="1" spans="1:19">
      <c r="A28" s="31" t="s">
        <v>14</v>
      </c>
      <c r="B28" s="40" t="s">
        <v>24</v>
      </c>
      <c r="C28" s="96" t="s">
        <v>26</v>
      </c>
      <c r="D28" s="33"/>
      <c r="E28" s="35" t="s">
        <v>1243</v>
      </c>
      <c r="F28" s="34" t="s">
        <v>1244</v>
      </c>
      <c r="G28" s="31" t="s">
        <v>253</v>
      </c>
      <c r="H28" s="32" t="s">
        <v>1245</v>
      </c>
      <c r="I28" s="138">
        <v>120</v>
      </c>
      <c r="J28" s="138">
        <v>120</v>
      </c>
      <c r="K28" s="31"/>
      <c r="L28" s="32"/>
      <c r="M28" s="131" t="s">
        <v>140</v>
      </c>
      <c r="N28" s="32">
        <v>349</v>
      </c>
      <c r="O28" s="32">
        <v>59</v>
      </c>
      <c r="P28" s="143" t="s">
        <v>1246</v>
      </c>
      <c r="Q28" s="31" t="s">
        <v>253</v>
      </c>
      <c r="R28" s="116" t="s">
        <v>175</v>
      </c>
      <c r="S28" s="116"/>
    </row>
    <row r="29" s="80" customFormat="1" ht="50" customHeight="1" spans="1:19">
      <c r="A29" s="77" t="s">
        <v>14</v>
      </c>
      <c r="B29" s="77" t="s">
        <v>29</v>
      </c>
      <c r="C29" s="33" t="s">
        <v>30</v>
      </c>
      <c r="D29" s="107"/>
      <c r="E29" s="49" t="s">
        <v>1263</v>
      </c>
      <c r="F29" s="66" t="s">
        <v>1264</v>
      </c>
      <c r="G29" s="33" t="s">
        <v>1265</v>
      </c>
      <c r="H29" s="49" t="s">
        <v>395</v>
      </c>
      <c r="I29" s="114">
        <v>50</v>
      </c>
      <c r="J29" s="114">
        <v>50</v>
      </c>
      <c r="K29" s="113"/>
      <c r="L29" s="113"/>
      <c r="M29" s="42" t="s">
        <v>140</v>
      </c>
      <c r="N29" s="114">
        <v>197</v>
      </c>
      <c r="O29" s="114">
        <v>44</v>
      </c>
      <c r="P29" s="66" t="s">
        <v>1266</v>
      </c>
      <c r="Q29" s="32" t="s">
        <v>160</v>
      </c>
      <c r="R29" s="32" t="s">
        <v>160</v>
      </c>
      <c r="S29" s="107"/>
    </row>
    <row r="30" s="80" customFormat="1" ht="63" customHeight="1" spans="1:19">
      <c r="A30" s="108" t="s">
        <v>59</v>
      </c>
      <c r="B30" s="109" t="s">
        <v>69</v>
      </c>
      <c r="C30" s="110" t="s">
        <v>73</v>
      </c>
      <c r="D30" s="33"/>
      <c r="E30" s="77" t="s">
        <v>1295</v>
      </c>
      <c r="F30" s="111" t="s">
        <v>1789</v>
      </c>
      <c r="G30" s="31" t="s">
        <v>253</v>
      </c>
      <c r="H30" s="32" t="s">
        <v>471</v>
      </c>
      <c r="I30" s="139">
        <v>78</v>
      </c>
      <c r="J30" s="139"/>
      <c r="K30" s="31"/>
      <c r="L30" s="139">
        <v>78</v>
      </c>
      <c r="M30" s="32" t="s">
        <v>140</v>
      </c>
      <c r="N30" s="32">
        <v>426</v>
      </c>
      <c r="O30" s="32">
        <v>63</v>
      </c>
      <c r="P30" s="136" t="s">
        <v>1297</v>
      </c>
      <c r="Q30" s="31" t="s">
        <v>253</v>
      </c>
      <c r="R30" s="33" t="s">
        <v>572</v>
      </c>
      <c r="S30" s="116"/>
    </row>
    <row r="31" s="80" customFormat="1" ht="63" customHeight="1" spans="1:19">
      <c r="A31" s="108" t="s">
        <v>59</v>
      </c>
      <c r="B31" s="109" t="s">
        <v>69</v>
      </c>
      <c r="C31" s="110" t="s">
        <v>73</v>
      </c>
      <c r="D31" s="33"/>
      <c r="E31" s="77" t="s">
        <v>1298</v>
      </c>
      <c r="F31" s="111" t="s">
        <v>1790</v>
      </c>
      <c r="G31" s="31" t="s">
        <v>253</v>
      </c>
      <c r="H31" s="32" t="s">
        <v>1232</v>
      </c>
      <c r="I31" s="139">
        <v>130</v>
      </c>
      <c r="J31" s="139"/>
      <c r="K31" s="31"/>
      <c r="L31" s="139">
        <v>130</v>
      </c>
      <c r="M31" s="32" t="s">
        <v>140</v>
      </c>
      <c r="N31" s="32">
        <v>284</v>
      </c>
      <c r="O31" s="32">
        <v>36</v>
      </c>
      <c r="P31" s="136" t="s">
        <v>1300</v>
      </c>
      <c r="Q31" s="31" t="s">
        <v>253</v>
      </c>
      <c r="R31" s="33" t="s">
        <v>572</v>
      </c>
      <c r="S31" s="116"/>
    </row>
    <row r="32" s="80" customFormat="1" ht="63" customHeight="1" spans="1:19">
      <c r="A32" s="108" t="s">
        <v>59</v>
      </c>
      <c r="B32" s="109" t="s">
        <v>69</v>
      </c>
      <c r="C32" s="110" t="s">
        <v>73</v>
      </c>
      <c r="D32" s="33"/>
      <c r="E32" s="77" t="s">
        <v>1301</v>
      </c>
      <c r="F32" s="111" t="s">
        <v>1791</v>
      </c>
      <c r="G32" s="31" t="s">
        <v>253</v>
      </c>
      <c r="H32" s="32" t="s">
        <v>254</v>
      </c>
      <c r="I32" s="139">
        <v>40</v>
      </c>
      <c r="J32" s="139"/>
      <c r="K32" s="31"/>
      <c r="L32" s="139">
        <v>40</v>
      </c>
      <c r="M32" s="32" t="s">
        <v>140</v>
      </c>
      <c r="N32" s="32">
        <v>275</v>
      </c>
      <c r="O32" s="32">
        <v>26</v>
      </c>
      <c r="P32" s="136" t="s">
        <v>1303</v>
      </c>
      <c r="Q32" s="31" t="s">
        <v>253</v>
      </c>
      <c r="R32" s="33" t="s">
        <v>572</v>
      </c>
      <c r="S32" s="116"/>
    </row>
    <row r="33" s="80" customFormat="1" ht="63" customHeight="1" spans="1:19">
      <c r="A33" s="31" t="s">
        <v>59</v>
      </c>
      <c r="B33" s="32" t="s">
        <v>156</v>
      </c>
      <c r="C33" s="33" t="s">
        <v>513</v>
      </c>
      <c r="D33" s="33"/>
      <c r="E33" s="77" t="s">
        <v>1304</v>
      </c>
      <c r="F33" s="111" t="s">
        <v>1305</v>
      </c>
      <c r="G33" s="31" t="s">
        <v>253</v>
      </c>
      <c r="H33" s="32" t="s">
        <v>254</v>
      </c>
      <c r="I33" s="139">
        <v>51</v>
      </c>
      <c r="J33" s="139">
        <v>51</v>
      </c>
      <c r="K33" s="31"/>
      <c r="L33" s="139"/>
      <c r="M33" s="32" t="s">
        <v>140</v>
      </c>
      <c r="N33" s="32">
        <v>275</v>
      </c>
      <c r="O33" s="32">
        <v>26</v>
      </c>
      <c r="P33" s="136" t="s">
        <v>1303</v>
      </c>
      <c r="Q33" s="31" t="s">
        <v>253</v>
      </c>
      <c r="R33" s="33" t="s">
        <v>572</v>
      </c>
      <c r="S33" s="116"/>
    </row>
    <row r="34" s="80" customFormat="1" ht="63" customHeight="1" spans="1:19">
      <c r="A34" s="31" t="s">
        <v>59</v>
      </c>
      <c r="B34" s="32" t="s">
        <v>156</v>
      </c>
      <c r="C34" s="33" t="s">
        <v>513</v>
      </c>
      <c r="D34" s="33"/>
      <c r="E34" s="77" t="s">
        <v>1309</v>
      </c>
      <c r="F34" s="79" t="s">
        <v>1310</v>
      </c>
      <c r="G34" s="31" t="s">
        <v>394</v>
      </c>
      <c r="H34" s="32" t="s">
        <v>1311</v>
      </c>
      <c r="I34" s="77">
        <v>223</v>
      </c>
      <c r="J34" s="77">
        <v>223</v>
      </c>
      <c r="K34" s="31"/>
      <c r="L34" s="32"/>
      <c r="M34" s="32" t="s">
        <v>140</v>
      </c>
      <c r="N34" s="32">
        <v>618</v>
      </c>
      <c r="O34" s="32">
        <v>176</v>
      </c>
      <c r="P34" s="136" t="s">
        <v>1312</v>
      </c>
      <c r="Q34" s="31" t="s">
        <v>394</v>
      </c>
      <c r="R34" s="33" t="s">
        <v>572</v>
      </c>
      <c r="S34" s="116"/>
    </row>
    <row r="35" s="80" customFormat="1" ht="60" customHeight="1" spans="1:19">
      <c r="A35" s="31" t="s">
        <v>59</v>
      </c>
      <c r="B35" s="32" t="s">
        <v>156</v>
      </c>
      <c r="C35" s="33" t="s">
        <v>513</v>
      </c>
      <c r="D35" s="33"/>
      <c r="E35" s="49" t="s">
        <v>1313</v>
      </c>
      <c r="F35" s="66" t="s">
        <v>1314</v>
      </c>
      <c r="G35" s="31" t="s">
        <v>377</v>
      </c>
      <c r="H35" s="32" t="s">
        <v>1315</v>
      </c>
      <c r="I35" s="77">
        <v>255</v>
      </c>
      <c r="J35" s="77">
        <v>255</v>
      </c>
      <c r="K35" s="31"/>
      <c r="L35" s="32"/>
      <c r="M35" s="32" t="s">
        <v>140</v>
      </c>
      <c r="N35" s="32">
        <v>551</v>
      </c>
      <c r="O35" s="32">
        <v>125</v>
      </c>
      <c r="P35" s="79" t="s">
        <v>1316</v>
      </c>
      <c r="Q35" s="32" t="s">
        <v>171</v>
      </c>
      <c r="R35" s="32" t="s">
        <v>171</v>
      </c>
      <c r="S35" s="116"/>
    </row>
    <row r="36" s="80" customFormat="1" ht="66" customHeight="1" spans="1:19">
      <c r="A36" s="32" t="s">
        <v>14</v>
      </c>
      <c r="B36" s="32" t="s">
        <v>29</v>
      </c>
      <c r="C36" s="33" t="s">
        <v>30</v>
      </c>
      <c r="D36" s="33"/>
      <c r="E36" s="112" t="s">
        <v>166</v>
      </c>
      <c r="F36" s="34" t="s">
        <v>167</v>
      </c>
      <c r="G36" s="49" t="s">
        <v>168</v>
      </c>
      <c r="H36" s="49" t="s">
        <v>169</v>
      </c>
      <c r="I36" s="32">
        <v>200</v>
      </c>
      <c r="J36" s="32">
        <v>200</v>
      </c>
      <c r="K36" s="32"/>
      <c r="L36" s="34"/>
      <c r="M36" s="32" t="s">
        <v>140</v>
      </c>
      <c r="N36" s="32">
        <v>588</v>
      </c>
      <c r="O36" s="32">
        <v>91</v>
      </c>
      <c r="P36" s="144" t="s">
        <v>170</v>
      </c>
      <c r="Q36" s="49" t="s">
        <v>171</v>
      </c>
      <c r="R36" s="49" t="s">
        <v>171</v>
      </c>
      <c r="S36" s="77"/>
    </row>
    <row r="37" s="80" customFormat="1" ht="63" customHeight="1" spans="1:19">
      <c r="A37" s="31" t="s">
        <v>59</v>
      </c>
      <c r="B37" s="32" t="s">
        <v>156</v>
      </c>
      <c r="C37" s="33" t="s">
        <v>513</v>
      </c>
      <c r="D37" s="33"/>
      <c r="E37" s="77" t="s">
        <v>1792</v>
      </c>
      <c r="F37" s="79" t="s">
        <v>1793</v>
      </c>
      <c r="G37" s="31" t="s">
        <v>253</v>
      </c>
      <c r="H37" s="32" t="s">
        <v>309</v>
      </c>
      <c r="I37" s="77">
        <v>30</v>
      </c>
      <c r="J37" s="77">
        <v>30</v>
      </c>
      <c r="K37" s="31"/>
      <c r="L37" s="32"/>
      <c r="M37" s="32" t="s">
        <v>140</v>
      </c>
      <c r="N37" s="32">
        <v>386</v>
      </c>
      <c r="O37" s="32">
        <v>68</v>
      </c>
      <c r="P37" s="34" t="s">
        <v>1794</v>
      </c>
      <c r="Q37" s="32" t="s">
        <v>253</v>
      </c>
      <c r="R37" s="32" t="s">
        <v>572</v>
      </c>
      <c r="S37" s="116"/>
    </row>
    <row r="38" s="80" customFormat="1" ht="63" customHeight="1" spans="1:19">
      <c r="A38" s="31" t="s">
        <v>59</v>
      </c>
      <c r="B38" s="40" t="s">
        <v>156</v>
      </c>
      <c r="C38" s="96" t="s">
        <v>63</v>
      </c>
      <c r="D38" s="33"/>
      <c r="E38" s="31" t="s">
        <v>1320</v>
      </c>
      <c r="F38" s="45" t="s">
        <v>1321</v>
      </c>
      <c r="G38" s="31" t="s">
        <v>206</v>
      </c>
      <c r="H38" s="32" t="s">
        <v>622</v>
      </c>
      <c r="I38" s="128">
        <v>20</v>
      </c>
      <c r="J38" s="128">
        <v>20</v>
      </c>
      <c r="K38" s="31"/>
      <c r="L38" s="32"/>
      <c r="M38" s="32" t="s">
        <v>140</v>
      </c>
      <c r="N38" s="32">
        <v>389</v>
      </c>
      <c r="O38" s="32">
        <v>44</v>
      </c>
      <c r="P38" s="34" t="s">
        <v>623</v>
      </c>
      <c r="Q38" s="77" t="s">
        <v>206</v>
      </c>
      <c r="R38" s="77" t="s">
        <v>572</v>
      </c>
      <c r="S38" s="116"/>
    </row>
    <row r="39" s="80" customFormat="1" ht="48" spans="1:19">
      <c r="A39" s="77" t="s">
        <v>14</v>
      </c>
      <c r="B39" s="32" t="s">
        <v>16</v>
      </c>
      <c r="C39" s="31" t="s">
        <v>18</v>
      </c>
      <c r="D39" s="113"/>
      <c r="E39" s="49" t="s">
        <v>1348</v>
      </c>
      <c r="F39" s="66" t="s">
        <v>1349</v>
      </c>
      <c r="G39" s="114" t="s">
        <v>220</v>
      </c>
      <c r="H39" s="114" t="s">
        <v>998</v>
      </c>
      <c r="I39" s="114">
        <v>59</v>
      </c>
      <c r="J39" s="114">
        <v>59</v>
      </c>
      <c r="K39" s="113"/>
      <c r="L39" s="115"/>
      <c r="M39" s="40" t="s">
        <v>140</v>
      </c>
      <c r="N39" s="116">
        <v>378</v>
      </c>
      <c r="O39" s="116">
        <v>32</v>
      </c>
      <c r="P39" s="34" t="s">
        <v>1350</v>
      </c>
      <c r="Q39" s="116" t="s">
        <v>220</v>
      </c>
      <c r="R39" s="31" t="s">
        <v>175</v>
      </c>
      <c r="S39" s="115"/>
    </row>
    <row r="40" s="80" customFormat="1" ht="48" spans="1:19">
      <c r="A40" s="31" t="s">
        <v>59</v>
      </c>
      <c r="B40" s="31" t="s">
        <v>156</v>
      </c>
      <c r="C40" s="77" t="s">
        <v>63</v>
      </c>
      <c r="D40" s="115"/>
      <c r="E40" s="77" t="s">
        <v>1351</v>
      </c>
      <c r="F40" s="79" t="s">
        <v>1352</v>
      </c>
      <c r="G40" s="116" t="s">
        <v>220</v>
      </c>
      <c r="H40" s="116" t="s">
        <v>998</v>
      </c>
      <c r="I40" s="116">
        <v>35</v>
      </c>
      <c r="J40" s="116">
        <v>35</v>
      </c>
      <c r="K40" s="137"/>
      <c r="L40" s="115"/>
      <c r="M40" s="40" t="s">
        <v>140</v>
      </c>
      <c r="N40" s="116">
        <v>378</v>
      </c>
      <c r="O40" s="116">
        <v>32</v>
      </c>
      <c r="P40" s="34" t="s">
        <v>1353</v>
      </c>
      <c r="Q40" s="116" t="s">
        <v>220</v>
      </c>
      <c r="R40" s="33" t="s">
        <v>572</v>
      </c>
      <c r="S40" s="77"/>
    </row>
    <row r="41" s="80" customFormat="1" ht="36" spans="1:19">
      <c r="A41" s="77" t="s">
        <v>14</v>
      </c>
      <c r="B41" s="32" t="s">
        <v>16</v>
      </c>
      <c r="C41" s="31" t="s">
        <v>18</v>
      </c>
      <c r="D41" s="115"/>
      <c r="E41" s="117" t="s">
        <v>1363</v>
      </c>
      <c r="F41" s="118" t="s">
        <v>1364</v>
      </c>
      <c r="G41" s="117" t="s">
        <v>403</v>
      </c>
      <c r="H41" s="117" t="s">
        <v>285</v>
      </c>
      <c r="I41" s="117">
        <v>60</v>
      </c>
      <c r="J41" s="117">
        <v>60</v>
      </c>
      <c r="K41" s="115"/>
      <c r="L41" s="115"/>
      <c r="M41" s="32" t="s">
        <v>140</v>
      </c>
      <c r="N41" s="116">
        <v>298</v>
      </c>
      <c r="O41" s="116">
        <v>97</v>
      </c>
      <c r="P41" s="43" t="s">
        <v>1365</v>
      </c>
      <c r="Q41" s="117" t="s">
        <v>403</v>
      </c>
      <c r="R41" s="32" t="s">
        <v>572</v>
      </c>
      <c r="S41" s="115"/>
    </row>
    <row r="42" s="80" customFormat="1" ht="36" spans="1:19">
      <c r="A42" s="77" t="s">
        <v>14</v>
      </c>
      <c r="B42" s="32" t="s">
        <v>16</v>
      </c>
      <c r="C42" s="31" t="s">
        <v>18</v>
      </c>
      <c r="D42" s="115"/>
      <c r="E42" s="117" t="s">
        <v>1366</v>
      </c>
      <c r="F42" s="118" t="s">
        <v>1367</v>
      </c>
      <c r="G42" s="117" t="s">
        <v>403</v>
      </c>
      <c r="H42" s="117" t="s">
        <v>285</v>
      </c>
      <c r="I42" s="117">
        <v>190</v>
      </c>
      <c r="J42" s="117">
        <v>190</v>
      </c>
      <c r="K42" s="115"/>
      <c r="L42" s="115"/>
      <c r="M42" s="32" t="s">
        <v>140</v>
      </c>
      <c r="N42" s="116">
        <v>298</v>
      </c>
      <c r="O42" s="116">
        <v>97</v>
      </c>
      <c r="P42" s="43" t="s">
        <v>1368</v>
      </c>
      <c r="Q42" s="117" t="s">
        <v>403</v>
      </c>
      <c r="R42" s="32" t="s">
        <v>572</v>
      </c>
      <c r="S42" s="115"/>
    </row>
    <row r="43" s="83" customFormat="1" ht="93" customHeight="1" spans="1:19">
      <c r="A43" s="119" t="s">
        <v>14</v>
      </c>
      <c r="B43" s="119" t="s">
        <v>16</v>
      </c>
      <c r="C43" s="119" t="s">
        <v>22</v>
      </c>
      <c r="D43" s="119"/>
      <c r="E43" s="120" t="s">
        <v>1454</v>
      </c>
      <c r="F43" s="121" t="s">
        <v>1455</v>
      </c>
      <c r="G43" s="120" t="s">
        <v>211</v>
      </c>
      <c r="H43" s="122" t="s">
        <v>312</v>
      </c>
      <c r="I43" s="120">
        <v>240</v>
      </c>
      <c r="J43" s="120">
        <v>240</v>
      </c>
      <c r="K43" s="120"/>
      <c r="L43" s="120"/>
      <c r="M43" s="120" t="s">
        <v>140</v>
      </c>
      <c r="N43" s="120">
        <v>707</v>
      </c>
      <c r="O43" s="120">
        <v>36</v>
      </c>
      <c r="P43" s="121" t="s">
        <v>1456</v>
      </c>
      <c r="Q43" s="120" t="s">
        <v>211</v>
      </c>
      <c r="R43" s="33" t="s">
        <v>572</v>
      </c>
      <c r="S43" s="126"/>
    </row>
    <row r="44" s="84" customFormat="1" ht="37" customHeight="1" spans="1:19">
      <c r="A44" s="32" t="s">
        <v>59</v>
      </c>
      <c r="B44" s="32" t="s">
        <v>69</v>
      </c>
      <c r="C44" s="117" t="s">
        <v>73</v>
      </c>
      <c r="D44" s="78"/>
      <c r="E44" s="123" t="s">
        <v>1511</v>
      </c>
      <c r="F44" s="124" t="s">
        <v>1512</v>
      </c>
      <c r="G44" s="125" t="s">
        <v>178</v>
      </c>
      <c r="H44" s="46" t="s">
        <v>323</v>
      </c>
      <c r="I44" s="123">
        <v>117</v>
      </c>
      <c r="J44" s="123"/>
      <c r="K44" s="117"/>
      <c r="L44" s="117">
        <v>117</v>
      </c>
      <c r="M44" s="32" t="s">
        <v>140</v>
      </c>
      <c r="N44" s="32">
        <v>354</v>
      </c>
      <c r="O44" s="32">
        <v>41</v>
      </c>
      <c r="P44" s="34" t="s">
        <v>324</v>
      </c>
      <c r="Q44" s="77" t="s">
        <v>178</v>
      </c>
      <c r="R44" s="77" t="s">
        <v>572</v>
      </c>
      <c r="S44" s="117"/>
    </row>
    <row r="45" s="80" customFormat="1" ht="38" customHeight="1" spans="1:19">
      <c r="A45" s="103" t="s">
        <v>59</v>
      </c>
      <c r="B45" s="103" t="s">
        <v>69</v>
      </c>
      <c r="C45" s="33" t="s">
        <v>73</v>
      </c>
      <c r="D45" s="33"/>
      <c r="E45" s="32" t="s">
        <v>1519</v>
      </c>
      <c r="F45" s="34" t="s">
        <v>1520</v>
      </c>
      <c r="G45" s="32" t="s">
        <v>206</v>
      </c>
      <c r="H45" s="32" t="s">
        <v>1332</v>
      </c>
      <c r="I45" s="32">
        <v>96</v>
      </c>
      <c r="J45" s="32"/>
      <c r="K45" s="32"/>
      <c r="L45" s="32">
        <v>96</v>
      </c>
      <c r="M45" s="32" t="s">
        <v>140</v>
      </c>
      <c r="N45" s="50">
        <v>667</v>
      </c>
      <c r="O45" s="50">
        <v>99</v>
      </c>
      <c r="P45" s="34" t="s">
        <v>1521</v>
      </c>
      <c r="Q45" s="32" t="s">
        <v>206</v>
      </c>
      <c r="R45" s="40" t="s">
        <v>572</v>
      </c>
      <c r="S45" s="77"/>
    </row>
    <row r="46" s="85" customFormat="1" ht="48" spans="1:19">
      <c r="A46" s="98" t="s">
        <v>59</v>
      </c>
      <c r="B46" s="98" t="s">
        <v>156</v>
      </c>
      <c r="C46" s="98" t="s">
        <v>64</v>
      </c>
      <c r="D46" s="126"/>
      <c r="E46" s="32" t="s">
        <v>989</v>
      </c>
      <c r="F46" s="34" t="s">
        <v>990</v>
      </c>
      <c r="G46" s="32" t="s">
        <v>220</v>
      </c>
      <c r="H46" s="32" t="s">
        <v>807</v>
      </c>
      <c r="I46" s="32">
        <v>8.2</v>
      </c>
      <c r="J46" s="32">
        <v>8.2</v>
      </c>
      <c r="K46" s="145"/>
      <c r="L46" s="145"/>
      <c r="M46" s="146" t="s">
        <v>140</v>
      </c>
      <c r="N46" s="126">
        <v>17</v>
      </c>
      <c r="O46" s="126">
        <v>2</v>
      </c>
      <c r="P46" s="34" t="s">
        <v>991</v>
      </c>
      <c r="Q46" s="32" t="s">
        <v>992</v>
      </c>
      <c r="R46" s="110" t="s">
        <v>160</v>
      </c>
      <c r="S46" s="77"/>
    </row>
    <row r="47" s="85" customFormat="1" ht="48" spans="1:19">
      <c r="A47" s="98" t="s">
        <v>59</v>
      </c>
      <c r="B47" s="98" t="s">
        <v>156</v>
      </c>
      <c r="C47" s="98" t="s">
        <v>64</v>
      </c>
      <c r="D47" s="127"/>
      <c r="E47" s="32" t="s">
        <v>993</v>
      </c>
      <c r="F47" s="34" t="s">
        <v>994</v>
      </c>
      <c r="G47" s="32" t="s">
        <v>220</v>
      </c>
      <c r="H47" s="32" t="s">
        <v>657</v>
      </c>
      <c r="I47" s="32">
        <v>14.9</v>
      </c>
      <c r="J47" s="32">
        <v>14.9</v>
      </c>
      <c r="K47" s="32"/>
      <c r="L47" s="127"/>
      <c r="M47" s="146" t="s">
        <v>140</v>
      </c>
      <c r="N47" s="32">
        <v>30</v>
      </c>
      <c r="O47" s="32">
        <v>3</v>
      </c>
      <c r="P47" s="34" t="s">
        <v>995</v>
      </c>
      <c r="Q47" s="32" t="s">
        <v>992</v>
      </c>
      <c r="R47" s="110" t="s">
        <v>160</v>
      </c>
      <c r="S47" s="77"/>
    </row>
    <row r="48" s="85" customFormat="1" ht="48" spans="1:19">
      <c r="A48" s="98" t="s">
        <v>59</v>
      </c>
      <c r="B48" s="98" t="s">
        <v>156</v>
      </c>
      <c r="C48" s="98" t="s">
        <v>64</v>
      </c>
      <c r="D48" s="127"/>
      <c r="E48" s="32" t="s">
        <v>996</v>
      </c>
      <c r="F48" s="34" t="s">
        <v>997</v>
      </c>
      <c r="G48" s="32" t="s">
        <v>220</v>
      </c>
      <c r="H48" s="32" t="s">
        <v>998</v>
      </c>
      <c r="I48" s="32">
        <v>1</v>
      </c>
      <c r="J48" s="32">
        <v>1</v>
      </c>
      <c r="K48" s="32"/>
      <c r="L48" s="127"/>
      <c r="M48" s="146" t="s">
        <v>140</v>
      </c>
      <c r="N48" s="32">
        <v>28</v>
      </c>
      <c r="O48" s="32">
        <v>3</v>
      </c>
      <c r="P48" s="34" t="s">
        <v>999</v>
      </c>
      <c r="Q48" s="32" t="s">
        <v>992</v>
      </c>
      <c r="R48" s="110" t="s">
        <v>160</v>
      </c>
      <c r="S48" s="77"/>
    </row>
    <row r="49" s="85" customFormat="1" ht="48" spans="1:19">
      <c r="A49" s="98" t="s">
        <v>59</v>
      </c>
      <c r="B49" s="98" t="s">
        <v>156</v>
      </c>
      <c r="C49" s="98" t="s">
        <v>64</v>
      </c>
      <c r="D49" s="32"/>
      <c r="E49" s="32" t="s">
        <v>1000</v>
      </c>
      <c r="F49" s="34" t="s">
        <v>1001</v>
      </c>
      <c r="G49" s="32" t="s">
        <v>220</v>
      </c>
      <c r="H49" s="32" t="s">
        <v>273</v>
      </c>
      <c r="I49" s="32">
        <v>18.22</v>
      </c>
      <c r="J49" s="32">
        <v>18.22</v>
      </c>
      <c r="K49" s="32"/>
      <c r="L49" s="32"/>
      <c r="M49" s="146" t="s">
        <v>140</v>
      </c>
      <c r="N49" s="32">
        <v>19</v>
      </c>
      <c r="O49" s="32">
        <v>2</v>
      </c>
      <c r="P49" s="34" t="s">
        <v>1002</v>
      </c>
      <c r="Q49" s="32" t="s">
        <v>992</v>
      </c>
      <c r="R49" s="110" t="s">
        <v>160</v>
      </c>
      <c r="S49" s="77"/>
    </row>
    <row r="50" s="85" customFormat="1" ht="48" spans="1:19">
      <c r="A50" s="98" t="s">
        <v>59</v>
      </c>
      <c r="B50" s="98" t="s">
        <v>156</v>
      </c>
      <c r="C50" s="98" t="s">
        <v>64</v>
      </c>
      <c r="D50" s="127"/>
      <c r="E50" s="32" t="s">
        <v>1003</v>
      </c>
      <c r="F50" s="34" t="s">
        <v>1004</v>
      </c>
      <c r="G50" s="32" t="s">
        <v>187</v>
      </c>
      <c r="H50" s="32" t="s">
        <v>1005</v>
      </c>
      <c r="I50" s="32">
        <v>4.05</v>
      </c>
      <c r="J50" s="32">
        <v>4.05</v>
      </c>
      <c r="K50" s="127"/>
      <c r="L50" s="127"/>
      <c r="M50" s="146" t="s">
        <v>140</v>
      </c>
      <c r="N50" s="32">
        <v>92</v>
      </c>
      <c r="O50" s="32">
        <v>7</v>
      </c>
      <c r="P50" s="34" t="s">
        <v>1006</v>
      </c>
      <c r="Q50" s="32" t="s">
        <v>992</v>
      </c>
      <c r="R50" s="110" t="s">
        <v>160</v>
      </c>
      <c r="S50" s="77"/>
    </row>
    <row r="51" s="85" customFormat="1" ht="84" spans="1:19">
      <c r="A51" s="98" t="s">
        <v>59</v>
      </c>
      <c r="B51" s="98" t="s">
        <v>156</v>
      </c>
      <c r="C51" s="98" t="s">
        <v>64</v>
      </c>
      <c r="D51" s="32"/>
      <c r="E51" s="32" t="s">
        <v>1007</v>
      </c>
      <c r="F51" s="34" t="s">
        <v>1008</v>
      </c>
      <c r="G51" s="32" t="s">
        <v>206</v>
      </c>
      <c r="H51" s="32" t="s">
        <v>1009</v>
      </c>
      <c r="I51" s="32">
        <v>49.12</v>
      </c>
      <c r="J51" s="32">
        <v>49.12</v>
      </c>
      <c r="K51" s="32"/>
      <c r="L51" s="32"/>
      <c r="M51" s="146" t="s">
        <v>140</v>
      </c>
      <c r="N51" s="32">
        <v>108</v>
      </c>
      <c r="O51" s="32">
        <v>6</v>
      </c>
      <c r="P51" s="34" t="s">
        <v>1010</v>
      </c>
      <c r="Q51" s="32" t="s">
        <v>992</v>
      </c>
      <c r="R51" s="110" t="s">
        <v>160</v>
      </c>
      <c r="S51" s="77"/>
    </row>
    <row r="52" s="85" customFormat="1" ht="48" spans="1:19">
      <c r="A52" s="98" t="s">
        <v>59</v>
      </c>
      <c r="B52" s="98" t="s">
        <v>156</v>
      </c>
      <c r="C52" s="98" t="s">
        <v>64</v>
      </c>
      <c r="D52" s="32"/>
      <c r="E52" s="32" t="s">
        <v>1011</v>
      </c>
      <c r="F52" s="34" t="s">
        <v>1012</v>
      </c>
      <c r="G52" s="32" t="s">
        <v>206</v>
      </c>
      <c r="H52" s="32" t="s">
        <v>1013</v>
      </c>
      <c r="I52" s="32">
        <v>3.1</v>
      </c>
      <c r="J52" s="32">
        <v>3.1</v>
      </c>
      <c r="K52" s="32"/>
      <c r="L52" s="32"/>
      <c r="M52" s="146" t="s">
        <v>140</v>
      </c>
      <c r="N52" s="32">
        <v>106</v>
      </c>
      <c r="O52" s="32">
        <v>7</v>
      </c>
      <c r="P52" s="34" t="s">
        <v>1014</v>
      </c>
      <c r="Q52" s="32" t="s">
        <v>992</v>
      </c>
      <c r="R52" s="110" t="s">
        <v>160</v>
      </c>
      <c r="S52" s="77"/>
    </row>
    <row r="53" s="85" customFormat="1" ht="48" spans="1:19">
      <c r="A53" s="98" t="s">
        <v>59</v>
      </c>
      <c r="B53" s="98" t="s">
        <v>156</v>
      </c>
      <c r="C53" s="98" t="s">
        <v>64</v>
      </c>
      <c r="D53" s="32"/>
      <c r="E53" s="32" t="s">
        <v>1015</v>
      </c>
      <c r="F53" s="34" t="s">
        <v>1016</v>
      </c>
      <c r="G53" s="32" t="s">
        <v>394</v>
      </c>
      <c r="H53" s="32" t="s">
        <v>1017</v>
      </c>
      <c r="I53" s="32">
        <v>14</v>
      </c>
      <c r="J53" s="32">
        <v>14</v>
      </c>
      <c r="K53" s="32"/>
      <c r="L53" s="32"/>
      <c r="M53" s="146" t="s">
        <v>140</v>
      </c>
      <c r="N53" s="32">
        <v>68</v>
      </c>
      <c r="O53" s="32">
        <v>7</v>
      </c>
      <c r="P53" s="34" t="s">
        <v>1018</v>
      </c>
      <c r="Q53" s="32" t="s">
        <v>992</v>
      </c>
      <c r="R53" s="110" t="s">
        <v>160</v>
      </c>
      <c r="S53" s="77"/>
    </row>
    <row r="54" s="85" customFormat="1" ht="48" spans="1:19">
      <c r="A54" s="98" t="s">
        <v>59</v>
      </c>
      <c r="B54" s="98" t="s">
        <v>156</v>
      </c>
      <c r="C54" s="98" t="s">
        <v>64</v>
      </c>
      <c r="D54" s="32"/>
      <c r="E54" s="32" t="s">
        <v>1019</v>
      </c>
      <c r="F54" s="34" t="s">
        <v>1020</v>
      </c>
      <c r="G54" s="32" t="s">
        <v>403</v>
      </c>
      <c r="H54" s="32" t="s">
        <v>529</v>
      </c>
      <c r="I54" s="32">
        <v>9.8</v>
      </c>
      <c r="J54" s="32">
        <v>9.8</v>
      </c>
      <c r="K54" s="32"/>
      <c r="L54" s="32"/>
      <c r="M54" s="146" t="s">
        <v>140</v>
      </c>
      <c r="N54" s="32">
        <v>25</v>
      </c>
      <c r="O54" s="32">
        <v>2</v>
      </c>
      <c r="P54" s="34" t="s">
        <v>1021</v>
      </c>
      <c r="Q54" s="32" t="s">
        <v>992</v>
      </c>
      <c r="R54" s="110" t="s">
        <v>160</v>
      </c>
      <c r="S54" s="77"/>
    </row>
    <row r="55" s="85" customFormat="1" ht="48" spans="1:19">
      <c r="A55" s="98" t="s">
        <v>59</v>
      </c>
      <c r="B55" s="98" t="s">
        <v>156</v>
      </c>
      <c r="C55" s="98" t="s">
        <v>64</v>
      </c>
      <c r="D55" s="32"/>
      <c r="E55" s="32" t="s">
        <v>1022</v>
      </c>
      <c r="F55" s="34" t="s">
        <v>1023</v>
      </c>
      <c r="G55" s="32" t="s">
        <v>403</v>
      </c>
      <c r="H55" s="32" t="s">
        <v>595</v>
      </c>
      <c r="I55" s="32">
        <v>23.95</v>
      </c>
      <c r="J55" s="32">
        <v>23.95</v>
      </c>
      <c r="K55" s="32"/>
      <c r="L55" s="32"/>
      <c r="M55" s="146" t="s">
        <v>140</v>
      </c>
      <c r="N55" s="32">
        <v>84</v>
      </c>
      <c r="O55" s="32">
        <v>2</v>
      </c>
      <c r="P55" s="34" t="s">
        <v>1024</v>
      </c>
      <c r="Q55" s="32" t="s">
        <v>992</v>
      </c>
      <c r="R55" s="110" t="s">
        <v>160</v>
      </c>
      <c r="S55" s="77"/>
    </row>
    <row r="56" s="85" customFormat="1" ht="48" spans="1:19">
      <c r="A56" s="98" t="s">
        <v>59</v>
      </c>
      <c r="B56" s="98" t="s">
        <v>156</v>
      </c>
      <c r="C56" s="98" t="s">
        <v>64</v>
      </c>
      <c r="D56" s="32"/>
      <c r="E56" s="32" t="s">
        <v>1025</v>
      </c>
      <c r="F56" s="34" t="s">
        <v>1026</v>
      </c>
      <c r="G56" s="32" t="s">
        <v>377</v>
      </c>
      <c r="H56" s="32" t="s">
        <v>378</v>
      </c>
      <c r="I56" s="32">
        <v>40.96</v>
      </c>
      <c r="J56" s="32">
        <v>40.96</v>
      </c>
      <c r="K56" s="32"/>
      <c r="L56" s="32"/>
      <c r="M56" s="146" t="s">
        <v>140</v>
      </c>
      <c r="N56" s="32">
        <v>109</v>
      </c>
      <c r="O56" s="32">
        <v>7</v>
      </c>
      <c r="P56" s="34" t="s">
        <v>1027</v>
      </c>
      <c r="Q56" s="32" t="s">
        <v>992</v>
      </c>
      <c r="R56" s="110" t="s">
        <v>160</v>
      </c>
      <c r="S56" s="77"/>
    </row>
    <row r="57" s="85" customFormat="1" ht="48" spans="1:19">
      <c r="A57" s="98" t="s">
        <v>59</v>
      </c>
      <c r="B57" s="98" t="s">
        <v>156</v>
      </c>
      <c r="C57" s="98" t="s">
        <v>64</v>
      </c>
      <c r="D57" s="32"/>
      <c r="E57" s="32" t="s">
        <v>1028</v>
      </c>
      <c r="F57" s="34" t="s">
        <v>1029</v>
      </c>
      <c r="G57" s="32" t="s">
        <v>377</v>
      </c>
      <c r="H57" s="32" t="s">
        <v>378</v>
      </c>
      <c r="I57" s="32">
        <v>43.24</v>
      </c>
      <c r="J57" s="32">
        <v>43.24</v>
      </c>
      <c r="K57" s="32"/>
      <c r="L57" s="32"/>
      <c r="M57" s="146" t="s">
        <v>140</v>
      </c>
      <c r="N57" s="32">
        <v>36</v>
      </c>
      <c r="O57" s="32">
        <v>4</v>
      </c>
      <c r="P57" s="34" t="s">
        <v>1030</v>
      </c>
      <c r="Q57" s="32" t="s">
        <v>992</v>
      </c>
      <c r="R57" s="110" t="s">
        <v>160</v>
      </c>
      <c r="S57" s="77"/>
    </row>
    <row r="58" s="85" customFormat="1" ht="36" spans="1:19">
      <c r="A58" s="98" t="s">
        <v>59</v>
      </c>
      <c r="B58" s="98" t="s">
        <v>156</v>
      </c>
      <c r="C58" s="98" t="s">
        <v>64</v>
      </c>
      <c r="D58" s="32"/>
      <c r="E58" s="32" t="s">
        <v>1031</v>
      </c>
      <c r="F58" s="34" t="s">
        <v>1029</v>
      </c>
      <c r="G58" s="32" t="s">
        <v>377</v>
      </c>
      <c r="H58" s="32" t="s">
        <v>1032</v>
      </c>
      <c r="I58" s="32">
        <v>1.2</v>
      </c>
      <c r="J58" s="32">
        <v>1.2</v>
      </c>
      <c r="K58" s="32"/>
      <c r="L58" s="32"/>
      <c r="M58" s="146" t="s">
        <v>140</v>
      </c>
      <c r="N58" s="32">
        <v>12</v>
      </c>
      <c r="O58" s="32">
        <v>1</v>
      </c>
      <c r="P58" s="34" t="s">
        <v>1033</v>
      </c>
      <c r="Q58" s="32" t="s">
        <v>992</v>
      </c>
      <c r="R58" s="110" t="s">
        <v>160</v>
      </c>
      <c r="S58" s="77"/>
    </row>
    <row r="59" s="85" customFormat="1" ht="36" spans="1:19">
      <c r="A59" s="98" t="s">
        <v>59</v>
      </c>
      <c r="B59" s="98" t="s">
        <v>156</v>
      </c>
      <c r="C59" s="98" t="s">
        <v>64</v>
      </c>
      <c r="D59" s="32"/>
      <c r="E59" s="32" t="s">
        <v>1034</v>
      </c>
      <c r="F59" s="34" t="s">
        <v>1035</v>
      </c>
      <c r="G59" s="32" t="s">
        <v>377</v>
      </c>
      <c r="H59" s="32" t="s">
        <v>1036</v>
      </c>
      <c r="I59" s="32">
        <v>14</v>
      </c>
      <c r="J59" s="32">
        <v>14</v>
      </c>
      <c r="K59" s="32"/>
      <c r="L59" s="32"/>
      <c r="M59" s="146" t="s">
        <v>140</v>
      </c>
      <c r="N59" s="32">
        <v>326</v>
      </c>
      <c r="O59" s="32">
        <v>7</v>
      </c>
      <c r="P59" s="34" t="s">
        <v>1037</v>
      </c>
      <c r="Q59" s="32" t="s">
        <v>992</v>
      </c>
      <c r="R59" s="110" t="s">
        <v>160</v>
      </c>
      <c r="S59" s="77"/>
    </row>
    <row r="60" s="85" customFormat="1" ht="48" spans="1:19">
      <c r="A60" s="98" t="s">
        <v>59</v>
      </c>
      <c r="B60" s="98" t="s">
        <v>156</v>
      </c>
      <c r="C60" s="98" t="s">
        <v>64</v>
      </c>
      <c r="D60" s="32"/>
      <c r="E60" s="32" t="s">
        <v>1038</v>
      </c>
      <c r="F60" s="34" t="s">
        <v>1039</v>
      </c>
      <c r="G60" s="32" t="s">
        <v>1040</v>
      </c>
      <c r="H60" s="32" t="s">
        <v>819</v>
      </c>
      <c r="I60" s="32">
        <v>34.65</v>
      </c>
      <c r="J60" s="32">
        <v>34.65</v>
      </c>
      <c r="K60" s="32"/>
      <c r="L60" s="32"/>
      <c r="M60" s="146" t="s">
        <v>140</v>
      </c>
      <c r="N60" s="32">
        <v>32</v>
      </c>
      <c r="O60" s="32">
        <v>4</v>
      </c>
      <c r="P60" s="34" t="s">
        <v>1041</v>
      </c>
      <c r="Q60" s="32" t="s">
        <v>992</v>
      </c>
      <c r="R60" s="110" t="s">
        <v>160</v>
      </c>
      <c r="S60" s="77"/>
    </row>
    <row r="61" s="82" customFormat="1" ht="48" spans="1:19">
      <c r="A61" s="98" t="s">
        <v>59</v>
      </c>
      <c r="B61" s="98" t="s">
        <v>156</v>
      </c>
      <c r="C61" s="98" t="s">
        <v>64</v>
      </c>
      <c r="D61" s="32"/>
      <c r="E61" s="32" t="s">
        <v>1042</v>
      </c>
      <c r="F61" s="34" t="s">
        <v>1043</v>
      </c>
      <c r="G61" s="32" t="s">
        <v>1040</v>
      </c>
      <c r="H61" s="32" t="s">
        <v>304</v>
      </c>
      <c r="I61" s="32">
        <v>1.8</v>
      </c>
      <c r="J61" s="32">
        <v>1.8</v>
      </c>
      <c r="K61" s="32"/>
      <c r="L61" s="32"/>
      <c r="M61" s="146" t="s">
        <v>140</v>
      </c>
      <c r="N61" s="32">
        <v>35</v>
      </c>
      <c r="O61" s="32">
        <v>3</v>
      </c>
      <c r="P61" s="34" t="s">
        <v>1044</v>
      </c>
      <c r="Q61" s="32" t="s">
        <v>992</v>
      </c>
      <c r="R61" s="110" t="s">
        <v>160</v>
      </c>
      <c r="S61" s="77"/>
    </row>
    <row r="62" s="82" customFormat="1" ht="48" spans="1:19">
      <c r="A62" s="98" t="s">
        <v>59</v>
      </c>
      <c r="B62" s="98" t="s">
        <v>156</v>
      </c>
      <c r="C62" s="98" t="s">
        <v>64</v>
      </c>
      <c r="D62" s="32"/>
      <c r="E62" s="32" t="s">
        <v>1045</v>
      </c>
      <c r="F62" s="34" t="s">
        <v>1046</v>
      </c>
      <c r="G62" s="32" t="s">
        <v>599</v>
      </c>
      <c r="H62" s="32" t="s">
        <v>916</v>
      </c>
      <c r="I62" s="32">
        <v>14.9</v>
      </c>
      <c r="J62" s="32">
        <v>14.9</v>
      </c>
      <c r="K62" s="32"/>
      <c r="L62" s="32"/>
      <c r="M62" s="146" t="s">
        <v>140</v>
      </c>
      <c r="N62" s="32">
        <v>20</v>
      </c>
      <c r="O62" s="32">
        <v>3</v>
      </c>
      <c r="P62" s="34" t="s">
        <v>1047</v>
      </c>
      <c r="Q62" s="32" t="s">
        <v>992</v>
      </c>
      <c r="R62" s="110" t="s">
        <v>160</v>
      </c>
      <c r="S62" s="77"/>
    </row>
    <row r="63" s="82" customFormat="1" ht="48" spans="1:19">
      <c r="A63" s="98" t="s">
        <v>59</v>
      </c>
      <c r="B63" s="98" t="s">
        <v>156</v>
      </c>
      <c r="C63" s="98" t="s">
        <v>64</v>
      </c>
      <c r="D63" s="32"/>
      <c r="E63" s="32" t="s">
        <v>1048</v>
      </c>
      <c r="F63" s="34" t="s">
        <v>1049</v>
      </c>
      <c r="G63" s="32" t="s">
        <v>599</v>
      </c>
      <c r="H63" s="32" t="s">
        <v>916</v>
      </c>
      <c r="I63" s="32">
        <v>33.24</v>
      </c>
      <c r="J63" s="32">
        <v>33.24</v>
      </c>
      <c r="K63" s="32"/>
      <c r="L63" s="32"/>
      <c r="M63" s="146" t="s">
        <v>140</v>
      </c>
      <c r="N63" s="32">
        <v>32</v>
      </c>
      <c r="O63" s="32">
        <v>3</v>
      </c>
      <c r="P63" s="34" t="s">
        <v>1050</v>
      </c>
      <c r="Q63" s="32" t="s">
        <v>992</v>
      </c>
      <c r="R63" s="110" t="s">
        <v>160</v>
      </c>
      <c r="S63" s="77"/>
    </row>
    <row r="64" s="82" customFormat="1" ht="72" spans="1:19">
      <c r="A64" s="98" t="s">
        <v>59</v>
      </c>
      <c r="B64" s="98" t="s">
        <v>156</v>
      </c>
      <c r="C64" s="98" t="s">
        <v>64</v>
      </c>
      <c r="D64" s="32"/>
      <c r="E64" s="32" t="s">
        <v>1051</v>
      </c>
      <c r="F64" s="34" t="s">
        <v>1052</v>
      </c>
      <c r="G64" s="32" t="s">
        <v>599</v>
      </c>
      <c r="H64" s="32" t="s">
        <v>1053</v>
      </c>
      <c r="I64" s="32">
        <v>8.8</v>
      </c>
      <c r="J64" s="32">
        <v>8.8</v>
      </c>
      <c r="K64" s="32"/>
      <c r="L64" s="32"/>
      <c r="M64" s="146" t="s">
        <v>140</v>
      </c>
      <c r="N64" s="32">
        <v>32</v>
      </c>
      <c r="O64" s="32">
        <v>8</v>
      </c>
      <c r="P64" s="34" t="s">
        <v>1054</v>
      </c>
      <c r="Q64" s="32" t="s">
        <v>992</v>
      </c>
      <c r="R64" s="110" t="s">
        <v>160</v>
      </c>
      <c r="S64" s="77"/>
    </row>
    <row r="65" s="82" customFormat="1" ht="60" spans="1:19">
      <c r="A65" s="98" t="s">
        <v>59</v>
      </c>
      <c r="B65" s="98" t="s">
        <v>156</v>
      </c>
      <c r="C65" s="98" t="s">
        <v>64</v>
      </c>
      <c r="D65" s="32"/>
      <c r="E65" s="32" t="s">
        <v>1055</v>
      </c>
      <c r="F65" s="34" t="s">
        <v>1056</v>
      </c>
      <c r="G65" s="32" t="s">
        <v>258</v>
      </c>
      <c r="H65" s="32" t="s">
        <v>884</v>
      </c>
      <c r="I65" s="32">
        <v>29.97</v>
      </c>
      <c r="J65" s="32">
        <v>29.97</v>
      </c>
      <c r="K65" s="32"/>
      <c r="L65" s="32"/>
      <c r="M65" s="146" t="s">
        <v>140</v>
      </c>
      <c r="N65" s="32">
        <v>43</v>
      </c>
      <c r="O65" s="32">
        <v>3</v>
      </c>
      <c r="P65" s="34" t="s">
        <v>1057</v>
      </c>
      <c r="Q65" s="32" t="s">
        <v>992</v>
      </c>
      <c r="R65" s="110" t="s">
        <v>160</v>
      </c>
      <c r="S65" s="77"/>
    </row>
    <row r="66" s="82" customFormat="1" ht="84.1" customHeight="1" spans="1:19">
      <c r="A66" s="98" t="s">
        <v>59</v>
      </c>
      <c r="B66" s="98" t="s">
        <v>156</v>
      </c>
      <c r="C66" s="98" t="s">
        <v>64</v>
      </c>
      <c r="D66" s="32"/>
      <c r="E66" s="32" t="s">
        <v>1058</v>
      </c>
      <c r="F66" s="34" t="s">
        <v>1059</v>
      </c>
      <c r="G66" s="32" t="s">
        <v>258</v>
      </c>
      <c r="H66" s="32" t="s">
        <v>1060</v>
      </c>
      <c r="I66" s="32">
        <v>15.48</v>
      </c>
      <c r="J66" s="32">
        <v>15.48</v>
      </c>
      <c r="K66" s="32"/>
      <c r="L66" s="32"/>
      <c r="M66" s="146" t="s">
        <v>140</v>
      </c>
      <c r="N66" s="32">
        <v>48</v>
      </c>
      <c r="O66" s="32">
        <v>1</v>
      </c>
      <c r="P66" s="34" t="s">
        <v>1061</v>
      </c>
      <c r="Q66" s="32" t="s">
        <v>992</v>
      </c>
      <c r="R66" s="110" t="s">
        <v>160</v>
      </c>
      <c r="S66" s="77"/>
    </row>
    <row r="67" s="82" customFormat="1" ht="48" spans="1:19">
      <c r="A67" s="98" t="s">
        <v>59</v>
      </c>
      <c r="B67" s="98" t="s">
        <v>156</v>
      </c>
      <c r="C67" s="98" t="s">
        <v>64</v>
      </c>
      <c r="D67" s="32"/>
      <c r="E67" s="32" t="s">
        <v>1062</v>
      </c>
      <c r="F67" s="34" t="s">
        <v>1063</v>
      </c>
      <c r="G67" s="32" t="s">
        <v>178</v>
      </c>
      <c r="H67" s="32" t="s">
        <v>1064</v>
      </c>
      <c r="I67" s="32">
        <v>27.8</v>
      </c>
      <c r="J67" s="32">
        <v>27.8</v>
      </c>
      <c r="K67" s="32"/>
      <c r="L67" s="32"/>
      <c r="M67" s="146" t="s">
        <v>140</v>
      </c>
      <c r="N67" s="32">
        <v>19</v>
      </c>
      <c r="O67" s="32">
        <v>1</v>
      </c>
      <c r="P67" s="34" t="s">
        <v>1065</v>
      </c>
      <c r="Q67" s="32" t="s">
        <v>992</v>
      </c>
      <c r="R67" s="110" t="s">
        <v>160</v>
      </c>
      <c r="S67" s="77"/>
    </row>
    <row r="68" s="82" customFormat="1" ht="48" spans="1:19">
      <c r="A68" s="98" t="s">
        <v>59</v>
      </c>
      <c r="B68" s="98" t="s">
        <v>156</v>
      </c>
      <c r="C68" s="98" t="s">
        <v>64</v>
      </c>
      <c r="D68" s="150"/>
      <c r="E68" s="32" t="s">
        <v>1066</v>
      </c>
      <c r="F68" s="34" t="s">
        <v>1067</v>
      </c>
      <c r="G68" s="32" t="s">
        <v>178</v>
      </c>
      <c r="H68" s="150" t="s">
        <v>1068</v>
      </c>
      <c r="I68" s="32">
        <v>23.4</v>
      </c>
      <c r="J68" s="32">
        <v>23.4</v>
      </c>
      <c r="K68" s="150"/>
      <c r="L68" s="150"/>
      <c r="M68" s="146" t="s">
        <v>140</v>
      </c>
      <c r="N68" s="150">
        <v>18</v>
      </c>
      <c r="O68" s="150">
        <v>2</v>
      </c>
      <c r="P68" s="34" t="s">
        <v>1069</v>
      </c>
      <c r="Q68" s="32" t="s">
        <v>992</v>
      </c>
      <c r="R68" s="110" t="s">
        <v>160</v>
      </c>
      <c r="S68" s="77"/>
    </row>
    <row r="69" s="82" customFormat="1" ht="60" spans="1:19">
      <c r="A69" s="98" t="s">
        <v>59</v>
      </c>
      <c r="B69" s="98" t="s">
        <v>156</v>
      </c>
      <c r="C69" s="98" t="s">
        <v>64</v>
      </c>
      <c r="D69" s="32"/>
      <c r="E69" s="32" t="s">
        <v>1070</v>
      </c>
      <c r="F69" s="34" t="s">
        <v>1071</v>
      </c>
      <c r="G69" s="32" t="s">
        <v>178</v>
      </c>
      <c r="H69" s="32" t="s">
        <v>1072</v>
      </c>
      <c r="I69" s="32">
        <v>8</v>
      </c>
      <c r="J69" s="32">
        <v>8</v>
      </c>
      <c r="K69" s="32"/>
      <c r="L69" s="32"/>
      <c r="M69" s="146" t="s">
        <v>140</v>
      </c>
      <c r="N69" s="32">
        <v>46</v>
      </c>
      <c r="O69" s="32">
        <v>4</v>
      </c>
      <c r="P69" s="34" t="s">
        <v>1073</v>
      </c>
      <c r="Q69" s="32" t="s">
        <v>992</v>
      </c>
      <c r="R69" s="110" t="s">
        <v>160</v>
      </c>
      <c r="S69" s="77"/>
    </row>
    <row r="70" s="82" customFormat="1" ht="36" spans="1:19">
      <c r="A70" s="98" t="s">
        <v>59</v>
      </c>
      <c r="B70" s="98" t="s">
        <v>156</v>
      </c>
      <c r="C70" s="98" t="s">
        <v>64</v>
      </c>
      <c r="D70" s="151"/>
      <c r="E70" s="32" t="s">
        <v>1074</v>
      </c>
      <c r="F70" s="34" t="s">
        <v>1075</v>
      </c>
      <c r="G70" s="32" t="s">
        <v>211</v>
      </c>
      <c r="H70" s="32" t="s">
        <v>1076</v>
      </c>
      <c r="I70" s="32">
        <v>4</v>
      </c>
      <c r="J70" s="32">
        <v>4</v>
      </c>
      <c r="K70" s="32"/>
      <c r="L70" s="32"/>
      <c r="M70" s="146" t="s">
        <v>140</v>
      </c>
      <c r="N70" s="32">
        <v>117</v>
      </c>
      <c r="O70" s="32">
        <v>3</v>
      </c>
      <c r="P70" s="34" t="s">
        <v>1077</v>
      </c>
      <c r="Q70" s="32" t="s">
        <v>992</v>
      </c>
      <c r="R70" s="110" t="s">
        <v>160</v>
      </c>
      <c r="S70" s="77"/>
    </row>
    <row r="71" s="82" customFormat="1" ht="60" spans="1:19">
      <c r="A71" s="98" t="s">
        <v>59</v>
      </c>
      <c r="B71" s="98" t="s">
        <v>156</v>
      </c>
      <c r="C71" s="98" t="s">
        <v>64</v>
      </c>
      <c r="D71" s="151"/>
      <c r="E71" s="32" t="s">
        <v>1078</v>
      </c>
      <c r="F71" s="34" t="s">
        <v>1079</v>
      </c>
      <c r="G71" s="32" t="s">
        <v>211</v>
      </c>
      <c r="H71" s="32" t="s">
        <v>265</v>
      </c>
      <c r="I71" s="32">
        <v>7.5</v>
      </c>
      <c r="J71" s="32">
        <v>7.5</v>
      </c>
      <c r="K71" s="171"/>
      <c r="L71" s="171"/>
      <c r="M71" s="146" t="s">
        <v>140</v>
      </c>
      <c r="N71" s="171">
        <v>35</v>
      </c>
      <c r="O71" s="171">
        <v>4</v>
      </c>
      <c r="P71" s="34" t="s">
        <v>1080</v>
      </c>
      <c r="Q71" s="32" t="s">
        <v>992</v>
      </c>
      <c r="R71" s="110" t="s">
        <v>160</v>
      </c>
      <c r="S71" s="77"/>
    </row>
    <row r="72" s="82" customFormat="1" ht="48" spans="1:19">
      <c r="A72" s="98" t="s">
        <v>59</v>
      </c>
      <c r="B72" s="98" t="s">
        <v>156</v>
      </c>
      <c r="C72" s="98" t="s">
        <v>64</v>
      </c>
      <c r="D72" s="151"/>
      <c r="E72" s="32" t="s">
        <v>1081</v>
      </c>
      <c r="F72" s="34" t="s">
        <v>1082</v>
      </c>
      <c r="G72" s="32" t="s">
        <v>358</v>
      </c>
      <c r="H72" s="32" t="s">
        <v>1083</v>
      </c>
      <c r="I72" s="32">
        <v>26.26</v>
      </c>
      <c r="J72" s="32">
        <v>26.26</v>
      </c>
      <c r="K72" s="32"/>
      <c r="L72" s="32"/>
      <c r="M72" s="146" t="s">
        <v>140</v>
      </c>
      <c r="N72" s="32">
        <v>26</v>
      </c>
      <c r="O72" s="32">
        <v>3</v>
      </c>
      <c r="P72" s="34" t="s">
        <v>1084</v>
      </c>
      <c r="Q72" s="32" t="s">
        <v>992</v>
      </c>
      <c r="R72" s="110" t="s">
        <v>160</v>
      </c>
      <c r="S72" s="77"/>
    </row>
    <row r="73" s="82" customFormat="1" ht="48" spans="1:19">
      <c r="A73" s="98" t="s">
        <v>59</v>
      </c>
      <c r="B73" s="98" t="s">
        <v>156</v>
      </c>
      <c r="C73" s="98" t="s">
        <v>64</v>
      </c>
      <c r="D73" s="151"/>
      <c r="E73" s="32" t="s">
        <v>1085</v>
      </c>
      <c r="F73" s="34" t="s">
        <v>1086</v>
      </c>
      <c r="G73" s="32" t="s">
        <v>358</v>
      </c>
      <c r="H73" s="32" t="s">
        <v>1087</v>
      </c>
      <c r="I73" s="32">
        <v>43.2</v>
      </c>
      <c r="J73" s="32">
        <v>43.2</v>
      </c>
      <c r="K73" s="32"/>
      <c r="L73" s="32"/>
      <c r="M73" s="146" t="s">
        <v>140</v>
      </c>
      <c r="N73" s="32">
        <v>32</v>
      </c>
      <c r="O73" s="32">
        <v>4</v>
      </c>
      <c r="P73" s="34" t="s">
        <v>1088</v>
      </c>
      <c r="Q73" s="32" t="s">
        <v>992</v>
      </c>
      <c r="R73" s="110" t="s">
        <v>160</v>
      </c>
      <c r="S73" s="77"/>
    </row>
    <row r="74" s="82" customFormat="1" ht="48" spans="1:19">
      <c r="A74" s="98" t="s">
        <v>59</v>
      </c>
      <c r="B74" s="98" t="s">
        <v>156</v>
      </c>
      <c r="C74" s="98" t="s">
        <v>64</v>
      </c>
      <c r="D74" s="151"/>
      <c r="E74" s="32" t="s">
        <v>1089</v>
      </c>
      <c r="F74" s="152" t="s">
        <v>1090</v>
      </c>
      <c r="G74" s="32" t="s">
        <v>196</v>
      </c>
      <c r="H74" s="32" t="s">
        <v>197</v>
      </c>
      <c r="I74" s="171">
        <v>9.65</v>
      </c>
      <c r="J74" s="171">
        <v>9.65</v>
      </c>
      <c r="K74" s="32"/>
      <c r="L74" s="32"/>
      <c r="M74" s="146" t="s">
        <v>140</v>
      </c>
      <c r="N74" s="32">
        <v>43</v>
      </c>
      <c r="O74" s="32">
        <v>4</v>
      </c>
      <c r="P74" s="34" t="s">
        <v>1091</v>
      </c>
      <c r="Q74" s="32" t="s">
        <v>992</v>
      </c>
      <c r="R74" s="110" t="s">
        <v>160</v>
      </c>
      <c r="S74" s="77"/>
    </row>
    <row r="75" s="82" customFormat="1" ht="60" spans="1:19">
      <c r="A75" s="98" t="s">
        <v>59</v>
      </c>
      <c r="B75" s="98" t="s">
        <v>156</v>
      </c>
      <c r="C75" s="98" t="s">
        <v>64</v>
      </c>
      <c r="D75" s="108"/>
      <c r="E75" s="32" t="s">
        <v>1092</v>
      </c>
      <c r="F75" s="34" t="s">
        <v>1093</v>
      </c>
      <c r="G75" s="146" t="s">
        <v>253</v>
      </c>
      <c r="H75" s="146" t="s">
        <v>550</v>
      </c>
      <c r="I75" s="32">
        <v>4.4</v>
      </c>
      <c r="J75" s="32">
        <v>4.4</v>
      </c>
      <c r="K75" s="146"/>
      <c r="L75" s="146"/>
      <c r="M75" s="146" t="s">
        <v>140</v>
      </c>
      <c r="N75" s="172">
        <v>103</v>
      </c>
      <c r="O75" s="172">
        <v>5</v>
      </c>
      <c r="P75" s="34" t="s">
        <v>1094</v>
      </c>
      <c r="Q75" s="32" t="s">
        <v>992</v>
      </c>
      <c r="R75" s="110" t="s">
        <v>160</v>
      </c>
      <c r="S75" s="77"/>
    </row>
    <row r="76" s="82" customFormat="1" ht="48" spans="1:19">
      <c r="A76" s="98" t="s">
        <v>59</v>
      </c>
      <c r="B76" s="98" t="s">
        <v>156</v>
      </c>
      <c r="C76" s="98" t="s">
        <v>64</v>
      </c>
      <c r="D76" s="108"/>
      <c r="E76" s="32" t="s">
        <v>1095</v>
      </c>
      <c r="F76" s="34" t="s">
        <v>1096</v>
      </c>
      <c r="G76" s="146" t="s">
        <v>253</v>
      </c>
      <c r="H76" s="146" t="s">
        <v>1097</v>
      </c>
      <c r="I76" s="32">
        <v>14.17</v>
      </c>
      <c r="J76" s="32">
        <v>14.17</v>
      </c>
      <c r="K76" s="146"/>
      <c r="L76" s="146"/>
      <c r="M76" s="146" t="s">
        <v>140</v>
      </c>
      <c r="N76" s="172">
        <v>138</v>
      </c>
      <c r="O76" s="172">
        <v>3</v>
      </c>
      <c r="P76" s="34" t="s">
        <v>1098</v>
      </c>
      <c r="Q76" s="32" t="s">
        <v>992</v>
      </c>
      <c r="R76" s="110" t="s">
        <v>160</v>
      </c>
      <c r="S76" s="77"/>
    </row>
    <row r="77" s="82" customFormat="1" ht="48" spans="1:19">
      <c r="A77" s="98" t="s">
        <v>59</v>
      </c>
      <c r="B77" s="98" t="s">
        <v>156</v>
      </c>
      <c r="C77" s="98" t="s">
        <v>64</v>
      </c>
      <c r="D77" s="108"/>
      <c r="E77" s="32" t="s">
        <v>1099</v>
      </c>
      <c r="F77" s="34" t="s">
        <v>1100</v>
      </c>
      <c r="G77" s="146" t="s">
        <v>253</v>
      </c>
      <c r="H77" s="146" t="s">
        <v>1101</v>
      </c>
      <c r="I77" s="32">
        <v>32.54</v>
      </c>
      <c r="J77" s="32">
        <v>32.54</v>
      </c>
      <c r="K77" s="146"/>
      <c r="L77" s="146"/>
      <c r="M77" s="146" t="s">
        <v>140</v>
      </c>
      <c r="N77" s="172">
        <v>19</v>
      </c>
      <c r="O77" s="172">
        <v>3</v>
      </c>
      <c r="P77" s="34" t="s">
        <v>1102</v>
      </c>
      <c r="Q77" s="32" t="s">
        <v>992</v>
      </c>
      <c r="R77" s="110" t="s">
        <v>160</v>
      </c>
      <c r="S77" s="77"/>
    </row>
    <row r="78" s="82" customFormat="1" ht="48" spans="1:19">
      <c r="A78" s="98" t="s">
        <v>59</v>
      </c>
      <c r="B78" s="98" t="s">
        <v>156</v>
      </c>
      <c r="C78" s="98" t="s">
        <v>64</v>
      </c>
      <c r="D78" s="108"/>
      <c r="E78" s="32" t="s">
        <v>1103</v>
      </c>
      <c r="F78" s="34" t="s">
        <v>1104</v>
      </c>
      <c r="G78" s="146" t="s">
        <v>201</v>
      </c>
      <c r="H78" s="146" t="s">
        <v>438</v>
      </c>
      <c r="I78" s="32">
        <v>14.5</v>
      </c>
      <c r="J78" s="32">
        <v>14.5</v>
      </c>
      <c r="K78" s="146"/>
      <c r="L78" s="146"/>
      <c r="M78" s="146" t="s">
        <v>140</v>
      </c>
      <c r="N78" s="172">
        <v>6</v>
      </c>
      <c r="O78" s="172">
        <v>1</v>
      </c>
      <c r="P78" s="34" t="s">
        <v>1105</v>
      </c>
      <c r="Q78" s="32" t="s">
        <v>992</v>
      </c>
      <c r="R78" s="110" t="s">
        <v>160</v>
      </c>
      <c r="S78" s="77"/>
    </row>
    <row r="79" s="86" customFormat="1" ht="108" spans="1:19">
      <c r="A79" s="98" t="s">
        <v>59</v>
      </c>
      <c r="B79" s="98" t="s">
        <v>156</v>
      </c>
      <c r="C79" s="98" t="s">
        <v>64</v>
      </c>
      <c r="D79" s="19"/>
      <c r="E79" s="32" t="s">
        <v>1106</v>
      </c>
      <c r="F79" s="34" t="s">
        <v>1107</v>
      </c>
      <c r="G79" s="32" t="s">
        <v>220</v>
      </c>
      <c r="H79" s="49" t="s">
        <v>1108</v>
      </c>
      <c r="I79" s="32">
        <v>9.4</v>
      </c>
      <c r="J79" s="32"/>
      <c r="K79" s="32">
        <v>9.4</v>
      </c>
      <c r="L79" s="173"/>
      <c r="M79" s="174" t="s">
        <v>140</v>
      </c>
      <c r="N79" s="19">
        <v>9</v>
      </c>
      <c r="O79" s="19"/>
      <c r="P79" s="34" t="s">
        <v>1109</v>
      </c>
      <c r="Q79" s="32" t="s">
        <v>992</v>
      </c>
      <c r="R79" s="110" t="s">
        <v>160</v>
      </c>
      <c r="S79" s="77"/>
    </row>
    <row r="80" s="86" customFormat="1" ht="156" spans="1:19">
      <c r="A80" s="98" t="s">
        <v>59</v>
      </c>
      <c r="B80" s="98" t="s">
        <v>156</v>
      </c>
      <c r="C80" s="98" t="s">
        <v>64</v>
      </c>
      <c r="D80" s="153"/>
      <c r="E80" s="32" t="s">
        <v>1110</v>
      </c>
      <c r="F80" s="34" t="s">
        <v>1111</v>
      </c>
      <c r="G80" s="32" t="s">
        <v>187</v>
      </c>
      <c r="H80" s="49" t="s">
        <v>1112</v>
      </c>
      <c r="I80" s="32">
        <v>24.6</v>
      </c>
      <c r="J80" s="32"/>
      <c r="K80" s="32">
        <v>24.6</v>
      </c>
      <c r="L80" s="153"/>
      <c r="M80" s="174" t="s">
        <v>140</v>
      </c>
      <c r="N80" s="175">
        <v>34</v>
      </c>
      <c r="O80" s="175"/>
      <c r="P80" s="34" t="s">
        <v>1113</v>
      </c>
      <c r="Q80" s="32" t="s">
        <v>992</v>
      </c>
      <c r="R80" s="110" t="s">
        <v>160</v>
      </c>
      <c r="S80" s="77"/>
    </row>
    <row r="81" s="86" customFormat="1" ht="96" spans="1:19">
      <c r="A81" s="98" t="s">
        <v>59</v>
      </c>
      <c r="B81" s="98" t="s">
        <v>156</v>
      </c>
      <c r="C81" s="98" t="s">
        <v>64</v>
      </c>
      <c r="D81" s="32"/>
      <c r="E81" s="32" t="s">
        <v>1015</v>
      </c>
      <c r="F81" s="34" t="s">
        <v>1114</v>
      </c>
      <c r="G81" s="32" t="s">
        <v>394</v>
      </c>
      <c r="H81" s="49" t="s">
        <v>1115</v>
      </c>
      <c r="I81" s="32">
        <v>9.6</v>
      </c>
      <c r="J81" s="32"/>
      <c r="K81" s="32">
        <v>9.6</v>
      </c>
      <c r="L81" s="153"/>
      <c r="M81" s="174" t="s">
        <v>140</v>
      </c>
      <c r="N81" s="175">
        <v>8</v>
      </c>
      <c r="O81" s="175"/>
      <c r="P81" s="34" t="s">
        <v>1116</v>
      </c>
      <c r="Q81" s="32" t="s">
        <v>992</v>
      </c>
      <c r="R81" s="110" t="s">
        <v>160</v>
      </c>
      <c r="S81" s="77"/>
    </row>
    <row r="82" s="86" customFormat="1" ht="60" spans="1:19">
      <c r="A82" s="98" t="s">
        <v>59</v>
      </c>
      <c r="B82" s="98" t="s">
        <v>156</v>
      </c>
      <c r="C82" s="98" t="s">
        <v>64</v>
      </c>
      <c r="D82" s="154"/>
      <c r="E82" s="32" t="s">
        <v>1117</v>
      </c>
      <c r="F82" s="34" t="s">
        <v>1118</v>
      </c>
      <c r="G82" s="32" t="s">
        <v>163</v>
      </c>
      <c r="H82" s="49" t="s">
        <v>1119</v>
      </c>
      <c r="I82" s="32">
        <v>8.4</v>
      </c>
      <c r="J82" s="32"/>
      <c r="K82" s="32">
        <v>8.4</v>
      </c>
      <c r="L82" s="154"/>
      <c r="M82" s="174" t="s">
        <v>140</v>
      </c>
      <c r="N82" s="175">
        <v>7</v>
      </c>
      <c r="O82" s="175"/>
      <c r="P82" s="34" t="s">
        <v>1120</v>
      </c>
      <c r="Q82" s="32" t="s">
        <v>992</v>
      </c>
      <c r="R82" s="110" t="s">
        <v>160</v>
      </c>
      <c r="S82" s="77"/>
    </row>
    <row r="83" s="86" customFormat="1" ht="36" spans="1:19">
      <c r="A83" s="98" t="s">
        <v>59</v>
      </c>
      <c r="B83" s="98" t="s">
        <v>156</v>
      </c>
      <c r="C83" s="98" t="s">
        <v>64</v>
      </c>
      <c r="D83" s="32"/>
      <c r="E83" s="32" t="s">
        <v>1074</v>
      </c>
      <c r="F83" s="34" t="s">
        <v>1121</v>
      </c>
      <c r="G83" s="32" t="s">
        <v>211</v>
      </c>
      <c r="H83" s="49" t="s">
        <v>216</v>
      </c>
      <c r="I83" s="32">
        <v>1</v>
      </c>
      <c r="J83" s="32"/>
      <c r="K83" s="32">
        <v>1</v>
      </c>
      <c r="L83" s="153"/>
      <c r="M83" s="174" t="s">
        <v>140</v>
      </c>
      <c r="N83" s="175">
        <v>2</v>
      </c>
      <c r="O83" s="175"/>
      <c r="P83" s="34" t="s">
        <v>1122</v>
      </c>
      <c r="Q83" s="32" t="s">
        <v>992</v>
      </c>
      <c r="R83" s="110" t="s">
        <v>160</v>
      </c>
      <c r="S83" s="77"/>
    </row>
    <row r="84" s="86" customFormat="1" ht="36" spans="1:19">
      <c r="A84" s="98" t="s">
        <v>59</v>
      </c>
      <c r="B84" s="98" t="s">
        <v>156</v>
      </c>
      <c r="C84" s="98" t="s">
        <v>64</v>
      </c>
      <c r="D84" s="32"/>
      <c r="E84" s="32" t="s">
        <v>1089</v>
      </c>
      <c r="F84" s="155" t="s">
        <v>1123</v>
      </c>
      <c r="G84" s="32" t="s">
        <v>196</v>
      </c>
      <c r="H84" s="49" t="s">
        <v>450</v>
      </c>
      <c r="I84" s="47">
        <v>6</v>
      </c>
      <c r="J84" s="32"/>
      <c r="K84" s="47">
        <v>6</v>
      </c>
      <c r="L84" s="154"/>
      <c r="M84" s="174" t="s">
        <v>140</v>
      </c>
      <c r="N84" s="175">
        <v>3</v>
      </c>
      <c r="O84" s="175"/>
      <c r="P84" s="34" t="s">
        <v>1124</v>
      </c>
      <c r="Q84" s="32" t="s">
        <v>992</v>
      </c>
      <c r="R84" s="110" t="s">
        <v>160</v>
      </c>
      <c r="S84" s="77"/>
    </row>
    <row r="85" s="86" customFormat="1" ht="36" spans="1:19">
      <c r="A85" s="98" t="s">
        <v>59</v>
      </c>
      <c r="B85" s="98" t="s">
        <v>156</v>
      </c>
      <c r="C85" s="98" t="s">
        <v>64</v>
      </c>
      <c r="D85" s="154"/>
      <c r="E85" s="32" t="s">
        <v>1125</v>
      </c>
      <c r="F85" s="34" t="s">
        <v>1126</v>
      </c>
      <c r="G85" s="32" t="s">
        <v>377</v>
      </c>
      <c r="H85" s="49" t="s">
        <v>1127</v>
      </c>
      <c r="I85" s="32">
        <v>3</v>
      </c>
      <c r="J85" s="32"/>
      <c r="K85" s="32">
        <v>3</v>
      </c>
      <c r="L85" s="154"/>
      <c r="M85" s="174" t="s">
        <v>140</v>
      </c>
      <c r="N85" s="175">
        <v>57</v>
      </c>
      <c r="O85" s="175"/>
      <c r="P85" s="34" t="s">
        <v>1128</v>
      </c>
      <c r="Q85" s="32" t="s">
        <v>992</v>
      </c>
      <c r="R85" s="110" t="s">
        <v>160</v>
      </c>
      <c r="S85" s="77"/>
    </row>
    <row r="86" s="86" customFormat="1" ht="96" spans="1:19">
      <c r="A86" s="98" t="s">
        <v>59</v>
      </c>
      <c r="B86" s="98" t="s">
        <v>156</v>
      </c>
      <c r="C86" s="98" t="s">
        <v>64</v>
      </c>
      <c r="D86" s="32"/>
      <c r="E86" s="32" t="s">
        <v>1070</v>
      </c>
      <c r="F86" s="34" t="s">
        <v>1129</v>
      </c>
      <c r="G86" s="32" t="s">
        <v>178</v>
      </c>
      <c r="H86" s="49" t="s">
        <v>1130</v>
      </c>
      <c r="I86" s="32">
        <v>10.4</v>
      </c>
      <c r="J86" s="32"/>
      <c r="K86" s="32">
        <v>10.4</v>
      </c>
      <c r="L86" s="154"/>
      <c r="M86" s="174" t="s">
        <v>140</v>
      </c>
      <c r="N86" s="175">
        <v>9</v>
      </c>
      <c r="O86" s="175"/>
      <c r="P86" s="34" t="s">
        <v>1131</v>
      </c>
      <c r="Q86" s="32" t="s">
        <v>992</v>
      </c>
      <c r="R86" s="110" t="s">
        <v>160</v>
      </c>
      <c r="S86" s="77"/>
    </row>
    <row r="87" s="86" customFormat="1" ht="120" spans="1:19">
      <c r="A87" s="98" t="s">
        <v>59</v>
      </c>
      <c r="B87" s="98" t="s">
        <v>156</v>
      </c>
      <c r="C87" s="98" t="s">
        <v>64</v>
      </c>
      <c r="D87" s="32"/>
      <c r="E87" s="32" t="s">
        <v>1058</v>
      </c>
      <c r="F87" s="34" t="s">
        <v>1132</v>
      </c>
      <c r="G87" s="32" t="s">
        <v>258</v>
      </c>
      <c r="H87" s="49" t="s">
        <v>1133</v>
      </c>
      <c r="I87" s="32">
        <v>12</v>
      </c>
      <c r="J87" s="32"/>
      <c r="K87" s="32">
        <v>12</v>
      </c>
      <c r="L87" s="154"/>
      <c r="M87" s="174" t="s">
        <v>140</v>
      </c>
      <c r="N87" s="175">
        <v>11</v>
      </c>
      <c r="O87" s="175"/>
      <c r="P87" s="34" t="s">
        <v>1134</v>
      </c>
      <c r="Q87" s="32" t="s">
        <v>992</v>
      </c>
      <c r="R87" s="110" t="s">
        <v>160</v>
      </c>
      <c r="S87" s="77"/>
    </row>
    <row r="88" s="86" customFormat="1" ht="36" spans="1:19">
      <c r="A88" s="98" t="s">
        <v>59</v>
      </c>
      <c r="B88" s="98" t="s">
        <v>156</v>
      </c>
      <c r="C88" s="98" t="s">
        <v>64</v>
      </c>
      <c r="D88" s="154"/>
      <c r="E88" s="32" t="s">
        <v>1135</v>
      </c>
      <c r="F88" s="79" t="s">
        <v>1136</v>
      </c>
      <c r="G88" s="49" t="s">
        <v>139</v>
      </c>
      <c r="H88" s="49" t="s">
        <v>139</v>
      </c>
      <c r="I88" s="32">
        <v>15.6</v>
      </c>
      <c r="J88" s="32"/>
      <c r="K88" s="32">
        <v>15.6</v>
      </c>
      <c r="L88" s="154"/>
      <c r="M88" s="174" t="s">
        <v>140</v>
      </c>
      <c r="N88" s="175">
        <v>467</v>
      </c>
      <c r="O88" s="175">
        <v>25</v>
      </c>
      <c r="P88" s="34" t="s">
        <v>1137</v>
      </c>
      <c r="Q88" s="32" t="s">
        <v>992</v>
      </c>
      <c r="R88" s="110" t="s">
        <v>160</v>
      </c>
      <c r="S88" s="77"/>
    </row>
    <row r="89" s="85" customFormat="1" ht="48" spans="1:19">
      <c r="A89" s="98" t="s">
        <v>59</v>
      </c>
      <c r="B89" s="98" t="s">
        <v>156</v>
      </c>
      <c r="C89" s="98" t="s">
        <v>64</v>
      </c>
      <c r="D89" s="126"/>
      <c r="E89" s="32" t="s">
        <v>1138</v>
      </c>
      <c r="F89" s="66" t="s">
        <v>1139</v>
      </c>
      <c r="G89" s="32" t="s">
        <v>524</v>
      </c>
      <c r="H89" s="49" t="s">
        <v>765</v>
      </c>
      <c r="I89" s="49">
        <v>19.6</v>
      </c>
      <c r="J89" s="49"/>
      <c r="K89" s="49">
        <v>19.6</v>
      </c>
      <c r="L89" s="145"/>
      <c r="M89" s="146" t="s">
        <v>140</v>
      </c>
      <c r="N89" s="126">
        <v>15</v>
      </c>
      <c r="O89" s="126">
        <v>2</v>
      </c>
      <c r="P89" s="34" t="s">
        <v>1140</v>
      </c>
      <c r="Q89" s="32" t="s">
        <v>992</v>
      </c>
      <c r="R89" s="110" t="s">
        <v>160</v>
      </c>
      <c r="S89" s="77"/>
    </row>
    <row r="90" s="85" customFormat="1" ht="60" spans="1:19">
      <c r="A90" s="98" t="s">
        <v>59</v>
      </c>
      <c r="B90" s="98" t="s">
        <v>156</v>
      </c>
      <c r="C90" s="98" t="s">
        <v>64</v>
      </c>
      <c r="D90" s="127"/>
      <c r="E90" s="32" t="s">
        <v>1141</v>
      </c>
      <c r="F90" s="66" t="s">
        <v>1142</v>
      </c>
      <c r="G90" s="32" t="s">
        <v>524</v>
      </c>
      <c r="H90" s="49" t="s">
        <v>1143</v>
      </c>
      <c r="I90" s="49">
        <v>10.85</v>
      </c>
      <c r="J90" s="49"/>
      <c r="K90" s="49">
        <v>10.85</v>
      </c>
      <c r="L90" s="127"/>
      <c r="M90" s="146" t="s">
        <v>140</v>
      </c>
      <c r="N90" s="32">
        <v>23</v>
      </c>
      <c r="O90" s="32">
        <v>3</v>
      </c>
      <c r="P90" s="34" t="s">
        <v>1144</v>
      </c>
      <c r="Q90" s="32" t="s">
        <v>992</v>
      </c>
      <c r="R90" s="110" t="s">
        <v>160</v>
      </c>
      <c r="S90" s="77"/>
    </row>
    <row r="91" s="85" customFormat="1" ht="36" spans="1:19">
      <c r="A91" s="98" t="s">
        <v>59</v>
      </c>
      <c r="B91" s="98" t="s">
        <v>156</v>
      </c>
      <c r="C91" s="98" t="s">
        <v>64</v>
      </c>
      <c r="D91" s="127"/>
      <c r="E91" s="32" t="s">
        <v>1145</v>
      </c>
      <c r="F91" s="34" t="s">
        <v>1146</v>
      </c>
      <c r="G91" s="32" t="s">
        <v>524</v>
      </c>
      <c r="H91" s="49" t="s">
        <v>525</v>
      </c>
      <c r="I91" s="49">
        <v>26.9</v>
      </c>
      <c r="J91" s="49"/>
      <c r="K91" s="49">
        <v>26.9</v>
      </c>
      <c r="L91" s="127"/>
      <c r="M91" s="146" t="s">
        <v>140</v>
      </c>
      <c r="N91" s="32">
        <v>39</v>
      </c>
      <c r="O91" s="32">
        <v>3</v>
      </c>
      <c r="P91" s="34" t="s">
        <v>1147</v>
      </c>
      <c r="Q91" s="32" t="s">
        <v>992</v>
      </c>
      <c r="R91" s="110" t="s">
        <v>160</v>
      </c>
      <c r="S91" s="77"/>
    </row>
    <row r="92" s="85" customFormat="1" ht="48" spans="1:19">
      <c r="A92" s="98" t="s">
        <v>59</v>
      </c>
      <c r="B92" s="98" t="s">
        <v>156</v>
      </c>
      <c r="C92" s="98" t="s">
        <v>64</v>
      </c>
      <c r="D92" s="32"/>
      <c r="E92" s="32" t="s">
        <v>1148</v>
      </c>
      <c r="F92" s="34" t="s">
        <v>1149</v>
      </c>
      <c r="G92" s="32" t="s">
        <v>524</v>
      </c>
      <c r="H92" s="49" t="s">
        <v>612</v>
      </c>
      <c r="I92" s="49">
        <v>19.85</v>
      </c>
      <c r="J92" s="49"/>
      <c r="K92" s="49">
        <v>19.85</v>
      </c>
      <c r="L92" s="32"/>
      <c r="M92" s="146" t="s">
        <v>140</v>
      </c>
      <c r="N92" s="32">
        <v>53</v>
      </c>
      <c r="O92" s="32">
        <v>9</v>
      </c>
      <c r="P92" s="34" t="s">
        <v>1150</v>
      </c>
      <c r="Q92" s="32" t="s">
        <v>992</v>
      </c>
      <c r="R92" s="110" t="s">
        <v>160</v>
      </c>
      <c r="S92" s="77"/>
    </row>
    <row r="93" s="85" customFormat="1" ht="48" spans="1:19">
      <c r="A93" s="98" t="s">
        <v>59</v>
      </c>
      <c r="B93" s="98" t="s">
        <v>156</v>
      </c>
      <c r="C93" s="98" t="s">
        <v>64</v>
      </c>
      <c r="D93" s="127"/>
      <c r="E93" s="32" t="s">
        <v>1151</v>
      </c>
      <c r="F93" s="34" t="s">
        <v>1152</v>
      </c>
      <c r="G93" s="32" t="s">
        <v>524</v>
      </c>
      <c r="H93" s="49" t="s">
        <v>1153</v>
      </c>
      <c r="I93" s="49">
        <v>12</v>
      </c>
      <c r="J93" s="49"/>
      <c r="K93" s="49">
        <v>12</v>
      </c>
      <c r="L93" s="127"/>
      <c r="M93" s="146" t="s">
        <v>140</v>
      </c>
      <c r="N93" s="32">
        <v>10</v>
      </c>
      <c r="O93" s="32">
        <v>6</v>
      </c>
      <c r="P93" s="34" t="s">
        <v>1154</v>
      </c>
      <c r="Q93" s="32" t="s">
        <v>992</v>
      </c>
      <c r="R93" s="110" t="s">
        <v>160</v>
      </c>
      <c r="S93" s="77"/>
    </row>
    <row r="94" s="85" customFormat="1" ht="84" spans="1:19">
      <c r="A94" s="98" t="s">
        <v>59</v>
      </c>
      <c r="B94" s="98" t="s">
        <v>156</v>
      </c>
      <c r="C94" s="98" t="s">
        <v>64</v>
      </c>
      <c r="D94" s="32"/>
      <c r="E94" s="32" t="s">
        <v>1155</v>
      </c>
      <c r="F94" s="34" t="s">
        <v>1156</v>
      </c>
      <c r="G94" s="32" t="s">
        <v>599</v>
      </c>
      <c r="H94" s="49" t="s">
        <v>1157</v>
      </c>
      <c r="I94" s="49">
        <v>8.1</v>
      </c>
      <c r="J94" s="49"/>
      <c r="K94" s="49">
        <v>8.1</v>
      </c>
      <c r="L94" s="32"/>
      <c r="M94" s="146" t="s">
        <v>140</v>
      </c>
      <c r="N94" s="32">
        <v>16</v>
      </c>
      <c r="O94" s="32">
        <v>3</v>
      </c>
      <c r="P94" s="34" t="s">
        <v>1158</v>
      </c>
      <c r="Q94" s="32" t="s">
        <v>992</v>
      </c>
      <c r="R94" s="110" t="s">
        <v>160</v>
      </c>
      <c r="S94" s="77"/>
    </row>
    <row r="95" s="85" customFormat="1" ht="36" spans="1:19">
      <c r="A95" s="98" t="s">
        <v>59</v>
      </c>
      <c r="B95" s="98" t="s">
        <v>156</v>
      </c>
      <c r="C95" s="98" t="s">
        <v>64</v>
      </c>
      <c r="D95" s="32"/>
      <c r="E95" s="32" t="s">
        <v>1159</v>
      </c>
      <c r="F95" s="34" t="s">
        <v>1160</v>
      </c>
      <c r="G95" s="32" t="s">
        <v>367</v>
      </c>
      <c r="H95" s="49" t="s">
        <v>1161</v>
      </c>
      <c r="I95" s="49">
        <v>9.6</v>
      </c>
      <c r="J95" s="49"/>
      <c r="K95" s="49">
        <v>9.6</v>
      </c>
      <c r="L95" s="32"/>
      <c r="M95" s="146" t="s">
        <v>140</v>
      </c>
      <c r="N95" s="32">
        <v>8</v>
      </c>
      <c r="O95" s="32">
        <v>1</v>
      </c>
      <c r="P95" s="34" t="s">
        <v>1162</v>
      </c>
      <c r="Q95" s="32" t="s">
        <v>992</v>
      </c>
      <c r="R95" s="110" t="s">
        <v>160</v>
      </c>
      <c r="S95" s="77"/>
    </row>
    <row r="96" s="85" customFormat="1" ht="48" spans="1:19">
      <c r="A96" s="98" t="s">
        <v>59</v>
      </c>
      <c r="B96" s="98" t="s">
        <v>156</v>
      </c>
      <c r="C96" s="98" t="s">
        <v>64</v>
      </c>
      <c r="D96" s="32"/>
      <c r="E96" s="32" t="s">
        <v>1163</v>
      </c>
      <c r="F96" s="66" t="s">
        <v>1164</v>
      </c>
      <c r="G96" s="32" t="s">
        <v>358</v>
      </c>
      <c r="H96" s="49" t="s">
        <v>1165</v>
      </c>
      <c r="I96" s="49">
        <v>5.3</v>
      </c>
      <c r="J96" s="49"/>
      <c r="K96" s="49">
        <v>5.3</v>
      </c>
      <c r="L96" s="32"/>
      <c r="M96" s="146" t="s">
        <v>140</v>
      </c>
      <c r="N96" s="32">
        <v>5</v>
      </c>
      <c r="O96" s="32">
        <v>1</v>
      </c>
      <c r="P96" s="34" t="s">
        <v>1166</v>
      </c>
      <c r="Q96" s="32" t="s">
        <v>992</v>
      </c>
      <c r="R96" s="110" t="s">
        <v>160</v>
      </c>
      <c r="S96" s="77"/>
    </row>
    <row r="97" s="85" customFormat="1" ht="180" spans="1:19">
      <c r="A97" s="98" t="s">
        <v>59</v>
      </c>
      <c r="B97" s="98" t="s">
        <v>156</v>
      </c>
      <c r="C97" s="98" t="s">
        <v>64</v>
      </c>
      <c r="D97" s="32"/>
      <c r="E97" s="32" t="s">
        <v>1167</v>
      </c>
      <c r="F97" s="66" t="s">
        <v>1168</v>
      </c>
      <c r="G97" s="32" t="s">
        <v>206</v>
      </c>
      <c r="H97" s="49" t="s">
        <v>1169</v>
      </c>
      <c r="I97" s="49">
        <v>42.8</v>
      </c>
      <c r="J97" s="49"/>
      <c r="K97" s="49">
        <v>42.8</v>
      </c>
      <c r="L97" s="32"/>
      <c r="M97" s="146" t="s">
        <v>140</v>
      </c>
      <c r="N97" s="32">
        <v>35</v>
      </c>
      <c r="O97" s="32">
        <v>7</v>
      </c>
      <c r="P97" s="34" t="s">
        <v>1170</v>
      </c>
      <c r="Q97" s="32" t="s">
        <v>992</v>
      </c>
      <c r="R97" s="110" t="s">
        <v>160</v>
      </c>
      <c r="S97" s="77"/>
    </row>
    <row r="98" customFormat="1" ht="54" customHeight="1" spans="1:19">
      <c r="A98" s="105" t="s">
        <v>59</v>
      </c>
      <c r="B98" s="77" t="s">
        <v>156</v>
      </c>
      <c r="C98" s="77" t="s">
        <v>63</v>
      </c>
      <c r="D98" s="106"/>
      <c r="E98" s="77" t="s">
        <v>1687</v>
      </c>
      <c r="F98" s="156" t="s">
        <v>1688</v>
      </c>
      <c r="G98" s="42" t="s">
        <v>211</v>
      </c>
      <c r="H98" s="42" t="s">
        <v>216</v>
      </c>
      <c r="I98" s="141">
        <v>10</v>
      </c>
      <c r="J98" s="141"/>
      <c r="K98" s="141">
        <v>10</v>
      </c>
      <c r="L98" s="46"/>
      <c r="M98" s="142" t="s">
        <v>140</v>
      </c>
      <c r="N98" s="46">
        <v>311</v>
      </c>
      <c r="O98" s="46">
        <v>61</v>
      </c>
      <c r="P98" s="136" t="s">
        <v>1689</v>
      </c>
      <c r="Q98" s="42" t="s">
        <v>211</v>
      </c>
      <c r="R98" s="77" t="s">
        <v>572</v>
      </c>
      <c r="S98" s="77"/>
    </row>
    <row r="99" customFormat="1" ht="54" customHeight="1" spans="1:19">
      <c r="A99" s="105" t="s">
        <v>14</v>
      </c>
      <c r="B99" s="77" t="s">
        <v>24</v>
      </c>
      <c r="C99" s="77" t="s">
        <v>25</v>
      </c>
      <c r="D99" s="106"/>
      <c r="E99" s="77" t="s">
        <v>1690</v>
      </c>
      <c r="F99" s="79" t="s">
        <v>1691</v>
      </c>
      <c r="G99" s="42" t="s">
        <v>168</v>
      </c>
      <c r="H99" s="42" t="s">
        <v>1692</v>
      </c>
      <c r="I99" s="141">
        <v>32</v>
      </c>
      <c r="J99" s="141"/>
      <c r="K99" s="46">
        <v>32</v>
      </c>
      <c r="L99" s="46"/>
      <c r="M99" s="142" t="s">
        <v>140</v>
      </c>
      <c r="N99" s="46">
        <v>324</v>
      </c>
      <c r="O99" s="46">
        <v>51</v>
      </c>
      <c r="P99" s="79" t="s">
        <v>1693</v>
      </c>
      <c r="Q99" s="42" t="s">
        <v>168</v>
      </c>
      <c r="R99" s="77" t="s">
        <v>175</v>
      </c>
      <c r="S99" s="77"/>
    </row>
    <row r="100" customFormat="1" ht="54" customHeight="1" spans="1:19">
      <c r="A100" s="105" t="s">
        <v>59</v>
      </c>
      <c r="B100" s="77" t="s">
        <v>156</v>
      </c>
      <c r="C100" s="77" t="s">
        <v>513</v>
      </c>
      <c r="D100" s="106"/>
      <c r="E100" s="77" t="s">
        <v>1694</v>
      </c>
      <c r="F100" s="79" t="s">
        <v>1695</v>
      </c>
      <c r="G100" s="42" t="s">
        <v>168</v>
      </c>
      <c r="H100" s="42" t="s">
        <v>1662</v>
      </c>
      <c r="I100" s="141">
        <v>120</v>
      </c>
      <c r="J100" s="141"/>
      <c r="K100" s="46">
        <v>120</v>
      </c>
      <c r="L100" s="46"/>
      <c r="M100" s="40" t="s">
        <v>140</v>
      </c>
      <c r="N100" s="46">
        <v>427</v>
      </c>
      <c r="O100" s="46">
        <v>62</v>
      </c>
      <c r="P100" s="34" t="s">
        <v>1696</v>
      </c>
      <c r="Q100" s="32" t="s">
        <v>168</v>
      </c>
      <c r="R100" s="32" t="s">
        <v>572</v>
      </c>
      <c r="S100" s="77"/>
    </row>
    <row r="101" s="80" customFormat="1" ht="112.5" spans="1:19">
      <c r="A101" s="31" t="s">
        <v>14</v>
      </c>
      <c r="B101" s="31" t="s">
        <v>29</v>
      </c>
      <c r="C101" s="31" t="s">
        <v>30</v>
      </c>
      <c r="D101" s="33"/>
      <c r="E101" s="40" t="s">
        <v>1697</v>
      </c>
      <c r="F101" s="41" t="s">
        <v>1698</v>
      </c>
      <c r="G101" s="32" t="s">
        <v>386</v>
      </c>
      <c r="H101" s="32" t="s">
        <v>1532</v>
      </c>
      <c r="I101" s="32">
        <v>44</v>
      </c>
      <c r="J101" s="32">
        <v>44</v>
      </c>
      <c r="K101" s="32"/>
      <c r="L101" s="63"/>
      <c r="M101" s="32" t="s">
        <v>140</v>
      </c>
      <c r="N101" s="32">
        <v>392</v>
      </c>
      <c r="O101" s="32">
        <v>2</v>
      </c>
      <c r="P101" s="34" t="s">
        <v>1699</v>
      </c>
      <c r="Q101" s="32" t="s">
        <v>386</v>
      </c>
      <c r="R101" s="77" t="s">
        <v>175</v>
      </c>
      <c r="S101" s="115"/>
    </row>
    <row r="102" customFormat="1" ht="54" customHeight="1" spans="1:19">
      <c r="A102" s="40" t="s">
        <v>59</v>
      </c>
      <c r="B102" s="40" t="s">
        <v>156</v>
      </c>
      <c r="C102" s="40" t="s">
        <v>63</v>
      </c>
      <c r="D102" s="106"/>
      <c r="E102" s="157" t="s">
        <v>1700</v>
      </c>
      <c r="F102" s="156" t="s">
        <v>1701</v>
      </c>
      <c r="G102" s="42" t="s">
        <v>211</v>
      </c>
      <c r="H102" s="42" t="s">
        <v>216</v>
      </c>
      <c r="I102" s="77">
        <v>56</v>
      </c>
      <c r="J102" s="141"/>
      <c r="K102" s="77">
        <v>56</v>
      </c>
      <c r="L102" s="46"/>
      <c r="M102" s="32" t="s">
        <v>140</v>
      </c>
      <c r="N102" s="46">
        <v>311</v>
      </c>
      <c r="O102" s="46">
        <v>61</v>
      </c>
      <c r="P102" s="136" t="s">
        <v>1689</v>
      </c>
      <c r="Q102" s="42" t="s">
        <v>211</v>
      </c>
      <c r="R102" s="77" t="s">
        <v>572</v>
      </c>
      <c r="S102" s="77"/>
    </row>
    <row r="103" s="87" customFormat="1" ht="48" spans="1:19">
      <c r="A103" s="40" t="s">
        <v>59</v>
      </c>
      <c r="B103" s="40" t="s">
        <v>156</v>
      </c>
      <c r="C103" s="40" t="s">
        <v>63</v>
      </c>
      <c r="D103" s="158"/>
      <c r="E103" s="31" t="s">
        <v>1702</v>
      </c>
      <c r="F103" s="79" t="s">
        <v>1205</v>
      </c>
      <c r="G103" s="31" t="s">
        <v>253</v>
      </c>
      <c r="H103" s="31" t="s">
        <v>1232</v>
      </c>
      <c r="I103" s="77">
        <v>84</v>
      </c>
      <c r="J103" s="77"/>
      <c r="K103" s="77">
        <v>84</v>
      </c>
      <c r="L103" s="77"/>
      <c r="M103" s="40" t="s">
        <v>140</v>
      </c>
      <c r="N103" s="77">
        <v>384</v>
      </c>
      <c r="O103" s="77">
        <v>36</v>
      </c>
      <c r="P103" s="34" t="s">
        <v>1703</v>
      </c>
      <c r="Q103" s="77" t="s">
        <v>253</v>
      </c>
      <c r="R103" s="33" t="s">
        <v>572</v>
      </c>
      <c r="S103" s="77"/>
    </row>
    <row r="104" s="88" customFormat="1" ht="54" customHeight="1" spans="1:19">
      <c r="A104" s="40" t="s">
        <v>59</v>
      </c>
      <c r="B104" s="40" t="s">
        <v>156</v>
      </c>
      <c r="C104" s="40" t="s">
        <v>63</v>
      </c>
      <c r="D104" s="106"/>
      <c r="E104" s="32" t="s">
        <v>1704</v>
      </c>
      <c r="F104" s="34" t="s">
        <v>1705</v>
      </c>
      <c r="G104" s="42" t="s">
        <v>394</v>
      </c>
      <c r="H104" s="42" t="s">
        <v>395</v>
      </c>
      <c r="I104" s="141">
        <v>42</v>
      </c>
      <c r="J104" s="141"/>
      <c r="K104" s="141">
        <v>42</v>
      </c>
      <c r="L104" s="46"/>
      <c r="M104" s="40" t="s">
        <v>140</v>
      </c>
      <c r="N104" s="46">
        <v>197</v>
      </c>
      <c r="O104" s="46">
        <v>44</v>
      </c>
      <c r="P104" s="34" t="s">
        <v>1706</v>
      </c>
      <c r="Q104" s="42" t="s">
        <v>394</v>
      </c>
      <c r="R104" s="33" t="s">
        <v>572</v>
      </c>
      <c r="S104" s="77"/>
    </row>
    <row r="105" s="88" customFormat="1" ht="54" customHeight="1" spans="1:19">
      <c r="A105" s="105" t="s">
        <v>59</v>
      </c>
      <c r="B105" s="77" t="s">
        <v>156</v>
      </c>
      <c r="C105" s="77" t="s">
        <v>513</v>
      </c>
      <c r="D105" s="106"/>
      <c r="E105" s="31" t="s">
        <v>1707</v>
      </c>
      <c r="F105" s="45" t="s">
        <v>1708</v>
      </c>
      <c r="G105" s="77" t="s">
        <v>403</v>
      </c>
      <c r="H105" s="77" t="s">
        <v>1709</v>
      </c>
      <c r="I105" s="32">
        <v>60</v>
      </c>
      <c r="J105" s="141"/>
      <c r="K105" s="32">
        <v>60</v>
      </c>
      <c r="L105" s="46"/>
      <c r="M105" s="40" t="s">
        <v>140</v>
      </c>
      <c r="N105" s="46">
        <v>266</v>
      </c>
      <c r="O105" s="46">
        <v>88</v>
      </c>
      <c r="P105" s="34" t="s">
        <v>1710</v>
      </c>
      <c r="Q105" s="77" t="s">
        <v>403</v>
      </c>
      <c r="R105" s="33" t="s">
        <v>572</v>
      </c>
      <c r="S105" s="77"/>
    </row>
    <row r="106" s="88" customFormat="1" ht="54" customHeight="1" spans="1:19">
      <c r="A106" s="105" t="s">
        <v>59</v>
      </c>
      <c r="B106" s="77" t="s">
        <v>156</v>
      </c>
      <c r="C106" s="40" t="s">
        <v>63</v>
      </c>
      <c r="D106" s="106"/>
      <c r="E106" s="31" t="s">
        <v>1711</v>
      </c>
      <c r="F106" s="45" t="s">
        <v>1712</v>
      </c>
      <c r="G106" s="77" t="s">
        <v>168</v>
      </c>
      <c r="H106" s="77" t="s">
        <v>499</v>
      </c>
      <c r="I106" s="32">
        <v>70</v>
      </c>
      <c r="J106" s="141"/>
      <c r="K106" s="32">
        <v>70</v>
      </c>
      <c r="L106" s="46"/>
      <c r="M106" s="40" t="s">
        <v>140</v>
      </c>
      <c r="N106" s="46">
        <v>344</v>
      </c>
      <c r="O106" s="46">
        <v>70</v>
      </c>
      <c r="P106" s="34" t="s">
        <v>1713</v>
      </c>
      <c r="Q106" s="77" t="s">
        <v>168</v>
      </c>
      <c r="R106" s="33" t="s">
        <v>572</v>
      </c>
      <c r="S106" s="77"/>
    </row>
    <row r="107" s="88" customFormat="1" ht="54" customHeight="1" spans="1:19">
      <c r="A107" s="105" t="s">
        <v>59</v>
      </c>
      <c r="B107" s="77" t="s">
        <v>156</v>
      </c>
      <c r="C107" s="77" t="s">
        <v>513</v>
      </c>
      <c r="D107" s="106"/>
      <c r="E107" s="31" t="s">
        <v>1714</v>
      </c>
      <c r="F107" s="45" t="s">
        <v>728</v>
      </c>
      <c r="G107" s="77" t="s">
        <v>524</v>
      </c>
      <c r="H107" s="77" t="s">
        <v>761</v>
      </c>
      <c r="I107" s="32">
        <v>42</v>
      </c>
      <c r="J107" s="141"/>
      <c r="K107" s="32">
        <v>42</v>
      </c>
      <c r="L107" s="46"/>
      <c r="M107" s="40" t="s">
        <v>140</v>
      </c>
      <c r="N107" s="46">
        <v>347</v>
      </c>
      <c r="O107" s="46">
        <v>49</v>
      </c>
      <c r="P107" s="34" t="s">
        <v>1715</v>
      </c>
      <c r="Q107" s="77" t="s">
        <v>524</v>
      </c>
      <c r="R107" s="33" t="s">
        <v>572</v>
      </c>
      <c r="S107" s="77"/>
    </row>
    <row r="108" s="88" customFormat="1" ht="54" customHeight="1" spans="1:19">
      <c r="A108" s="105" t="s">
        <v>59</v>
      </c>
      <c r="B108" s="77" t="s">
        <v>156</v>
      </c>
      <c r="C108" s="40" t="s">
        <v>63</v>
      </c>
      <c r="D108" s="106"/>
      <c r="E108" s="31" t="s">
        <v>1716</v>
      </c>
      <c r="F108" s="45" t="s">
        <v>1717</v>
      </c>
      <c r="G108" s="77" t="s">
        <v>599</v>
      </c>
      <c r="H108" s="77" t="s">
        <v>1718</v>
      </c>
      <c r="I108" s="32">
        <v>14</v>
      </c>
      <c r="J108" s="141"/>
      <c r="K108" s="32">
        <v>14</v>
      </c>
      <c r="L108" s="46"/>
      <c r="M108" s="40" t="s">
        <v>140</v>
      </c>
      <c r="N108" s="46">
        <v>423</v>
      </c>
      <c r="O108" s="46">
        <v>65</v>
      </c>
      <c r="P108" s="34" t="s">
        <v>1719</v>
      </c>
      <c r="Q108" s="77" t="s">
        <v>599</v>
      </c>
      <c r="R108" s="33" t="s">
        <v>572</v>
      </c>
      <c r="S108" s="77"/>
    </row>
    <row r="109" s="2" customFormat="1" ht="72" customHeight="1" spans="1:19">
      <c r="A109" s="31" t="s">
        <v>14</v>
      </c>
      <c r="B109" s="31" t="s">
        <v>16</v>
      </c>
      <c r="C109" s="31" t="s">
        <v>21</v>
      </c>
      <c r="D109" s="31"/>
      <c r="E109" s="31" t="s">
        <v>1723</v>
      </c>
      <c r="F109" s="45" t="s">
        <v>1724</v>
      </c>
      <c r="G109" s="31" t="s">
        <v>201</v>
      </c>
      <c r="H109" s="31" t="s">
        <v>1725</v>
      </c>
      <c r="I109" s="31">
        <v>110</v>
      </c>
      <c r="J109" s="31">
        <v>110</v>
      </c>
      <c r="K109" s="31"/>
      <c r="L109" s="31"/>
      <c r="M109" s="31" t="s">
        <v>140</v>
      </c>
      <c r="N109" s="31">
        <v>256</v>
      </c>
      <c r="O109" s="31">
        <v>78</v>
      </c>
      <c r="P109" s="45" t="s">
        <v>1726</v>
      </c>
      <c r="Q109" s="31" t="s">
        <v>1727</v>
      </c>
      <c r="R109" s="31" t="s">
        <v>1727</v>
      </c>
      <c r="S109" s="158"/>
    </row>
    <row r="110" customFormat="1" ht="54" customHeight="1" spans="1:19">
      <c r="A110" s="46" t="s">
        <v>14</v>
      </c>
      <c r="B110" s="46" t="s">
        <v>24</v>
      </c>
      <c r="C110" s="33" t="s">
        <v>28</v>
      </c>
      <c r="D110" s="106"/>
      <c r="E110" s="141" t="s">
        <v>1671</v>
      </c>
      <c r="F110" s="159" t="s">
        <v>1672</v>
      </c>
      <c r="G110" s="46" t="s">
        <v>139</v>
      </c>
      <c r="H110" s="46" t="s">
        <v>139</v>
      </c>
      <c r="I110" s="141">
        <v>40</v>
      </c>
      <c r="J110" s="141"/>
      <c r="K110" s="46">
        <v>40</v>
      </c>
      <c r="L110" s="46"/>
      <c r="M110" s="55" t="s">
        <v>140</v>
      </c>
      <c r="N110" s="46">
        <v>1000</v>
      </c>
      <c r="O110" s="46">
        <v>300</v>
      </c>
      <c r="P110" s="176" t="s">
        <v>1673</v>
      </c>
      <c r="Q110" s="146" t="s">
        <v>358</v>
      </c>
      <c r="R110" s="42" t="s">
        <v>175</v>
      </c>
      <c r="S110" s="77"/>
    </row>
    <row r="111" s="89" customFormat="1" ht="60" customHeight="1" spans="1:19">
      <c r="A111" s="105" t="s">
        <v>59</v>
      </c>
      <c r="B111" s="77" t="s">
        <v>156</v>
      </c>
      <c r="C111" s="77" t="s">
        <v>513</v>
      </c>
      <c r="D111" s="137"/>
      <c r="E111" s="77" t="s">
        <v>1674</v>
      </c>
      <c r="F111" s="79" t="s">
        <v>1675</v>
      </c>
      <c r="G111" s="146" t="s">
        <v>358</v>
      </c>
      <c r="H111" s="77" t="s">
        <v>1676</v>
      </c>
      <c r="I111" s="116">
        <v>70</v>
      </c>
      <c r="J111" s="137"/>
      <c r="K111" s="116">
        <v>70</v>
      </c>
      <c r="L111" s="137"/>
      <c r="M111" s="177" t="s">
        <v>140</v>
      </c>
      <c r="N111" s="116">
        <v>412</v>
      </c>
      <c r="O111" s="116">
        <v>127</v>
      </c>
      <c r="P111" s="79" t="s">
        <v>1677</v>
      </c>
      <c r="Q111" s="146" t="s">
        <v>358</v>
      </c>
      <c r="R111" s="77" t="s">
        <v>572</v>
      </c>
      <c r="S111" s="77"/>
    </row>
    <row r="112" s="90" customFormat="1" ht="81" customHeight="1" spans="1:19">
      <c r="A112" s="20" t="s">
        <v>14</v>
      </c>
      <c r="B112" s="20" t="s">
        <v>29</v>
      </c>
      <c r="C112" s="33" t="s">
        <v>30</v>
      </c>
      <c r="D112" s="20"/>
      <c r="E112" s="160" t="s">
        <v>1395</v>
      </c>
      <c r="F112" s="161" t="s">
        <v>1396</v>
      </c>
      <c r="G112" s="20" t="s">
        <v>253</v>
      </c>
      <c r="H112" s="20" t="s">
        <v>471</v>
      </c>
      <c r="I112" s="20">
        <v>450</v>
      </c>
      <c r="J112" s="20"/>
      <c r="K112" s="20">
        <v>450</v>
      </c>
      <c r="L112" s="20"/>
      <c r="M112" s="20" t="s">
        <v>140</v>
      </c>
      <c r="N112" s="20">
        <v>426</v>
      </c>
      <c r="O112" s="20">
        <v>65</v>
      </c>
      <c r="P112" s="161" t="s">
        <v>1397</v>
      </c>
      <c r="Q112" s="77" t="s">
        <v>572</v>
      </c>
      <c r="R112" s="77" t="s">
        <v>572</v>
      </c>
      <c r="S112" s="162"/>
    </row>
    <row r="113" s="90" customFormat="1" ht="81" customHeight="1" spans="1:19">
      <c r="A113" s="20" t="s">
        <v>14</v>
      </c>
      <c r="B113" s="20" t="s">
        <v>16</v>
      </c>
      <c r="C113" s="160" t="s">
        <v>19</v>
      </c>
      <c r="D113" s="162"/>
      <c r="E113" s="163" t="s">
        <v>1398</v>
      </c>
      <c r="F113" s="161" t="s">
        <v>1399</v>
      </c>
      <c r="G113" s="163" t="s">
        <v>253</v>
      </c>
      <c r="H113" s="163" t="s">
        <v>471</v>
      </c>
      <c r="I113" s="162">
        <v>610</v>
      </c>
      <c r="J113" s="162"/>
      <c r="K113" s="162">
        <v>610</v>
      </c>
      <c r="L113" s="162"/>
      <c r="M113" s="20" t="s">
        <v>140</v>
      </c>
      <c r="N113" s="20">
        <v>426</v>
      </c>
      <c r="O113" s="20">
        <v>65</v>
      </c>
      <c r="P113" s="178" t="s">
        <v>1400</v>
      </c>
      <c r="Q113" s="20" t="s">
        <v>253</v>
      </c>
      <c r="R113" s="20" t="s">
        <v>142</v>
      </c>
      <c r="S113" s="20"/>
    </row>
    <row r="114" s="80" customFormat="1" ht="52" customHeight="1" spans="1:19">
      <c r="A114" s="31" t="s">
        <v>59</v>
      </c>
      <c r="B114" s="31" t="s">
        <v>156</v>
      </c>
      <c r="C114" s="77" t="s">
        <v>42</v>
      </c>
      <c r="D114" s="115"/>
      <c r="E114" s="164" t="s">
        <v>1360</v>
      </c>
      <c r="F114" s="165" t="s">
        <v>1361</v>
      </c>
      <c r="G114" s="117" t="s">
        <v>403</v>
      </c>
      <c r="H114" s="117" t="s">
        <v>285</v>
      </c>
      <c r="I114" s="179">
        <v>30</v>
      </c>
      <c r="J114" s="179">
        <v>30</v>
      </c>
      <c r="K114" s="115"/>
      <c r="L114" s="115"/>
      <c r="M114" s="32" t="s">
        <v>140</v>
      </c>
      <c r="N114" s="116">
        <v>298</v>
      </c>
      <c r="O114" s="116">
        <v>97</v>
      </c>
      <c r="P114" s="43" t="s">
        <v>1362</v>
      </c>
      <c r="Q114" s="117" t="s">
        <v>403</v>
      </c>
      <c r="R114" s="32" t="s">
        <v>572</v>
      </c>
      <c r="S114" s="77"/>
    </row>
    <row r="115" s="80" customFormat="1" ht="63" customHeight="1" spans="1:19">
      <c r="A115" s="31" t="s">
        <v>59</v>
      </c>
      <c r="B115" s="32" t="s">
        <v>156</v>
      </c>
      <c r="C115" s="33" t="s">
        <v>513</v>
      </c>
      <c r="D115" s="33"/>
      <c r="E115" s="77" t="s">
        <v>1317</v>
      </c>
      <c r="F115" s="79" t="s">
        <v>1318</v>
      </c>
      <c r="G115" s="31" t="s">
        <v>253</v>
      </c>
      <c r="H115" s="32" t="s">
        <v>309</v>
      </c>
      <c r="I115" s="77">
        <v>30</v>
      </c>
      <c r="J115" s="77">
        <v>30</v>
      </c>
      <c r="K115" s="31"/>
      <c r="L115" s="32"/>
      <c r="M115" s="32" t="s">
        <v>140</v>
      </c>
      <c r="N115" s="32">
        <v>386</v>
      </c>
      <c r="O115" s="32">
        <v>68</v>
      </c>
      <c r="P115" s="34" t="s">
        <v>1319</v>
      </c>
      <c r="Q115" s="32" t="s">
        <v>253</v>
      </c>
      <c r="R115" s="32" t="s">
        <v>572</v>
      </c>
      <c r="S115" s="77"/>
    </row>
    <row r="116" s="80" customFormat="1" ht="63" customHeight="1" spans="1:19">
      <c r="A116" s="31" t="s">
        <v>59</v>
      </c>
      <c r="B116" s="40" t="s">
        <v>156</v>
      </c>
      <c r="C116" s="96" t="s">
        <v>63</v>
      </c>
      <c r="D116" s="33"/>
      <c r="E116" s="31" t="s">
        <v>1320</v>
      </c>
      <c r="F116" s="45" t="s">
        <v>1321</v>
      </c>
      <c r="G116" s="31" t="s">
        <v>206</v>
      </c>
      <c r="H116" s="32" t="s">
        <v>622</v>
      </c>
      <c r="I116" s="128">
        <v>20</v>
      </c>
      <c r="J116" s="128">
        <v>20</v>
      </c>
      <c r="K116" s="31"/>
      <c r="L116" s="32"/>
      <c r="M116" s="32" t="s">
        <v>140</v>
      </c>
      <c r="N116" s="32">
        <v>389</v>
      </c>
      <c r="O116" s="32">
        <v>44</v>
      </c>
      <c r="P116" s="34" t="s">
        <v>623</v>
      </c>
      <c r="Q116" s="77" t="s">
        <v>206</v>
      </c>
      <c r="R116" s="77" t="s">
        <v>572</v>
      </c>
      <c r="S116" s="77"/>
    </row>
    <row r="117" s="91" customFormat="1" ht="38" customHeight="1" spans="1:19">
      <c r="A117" s="146" t="s">
        <v>14</v>
      </c>
      <c r="B117" s="166" t="s">
        <v>16</v>
      </c>
      <c r="C117" s="146" t="s">
        <v>18</v>
      </c>
      <c r="D117" s="167"/>
      <c r="E117" s="146" t="s">
        <v>1322</v>
      </c>
      <c r="F117" s="168" t="s">
        <v>1323</v>
      </c>
      <c r="G117" s="146" t="s">
        <v>206</v>
      </c>
      <c r="H117" s="146" t="s">
        <v>1253</v>
      </c>
      <c r="I117" s="180">
        <v>18</v>
      </c>
      <c r="J117" s="180">
        <v>18</v>
      </c>
      <c r="K117" s="167"/>
      <c r="L117" s="167"/>
      <c r="M117" s="181" t="s">
        <v>140</v>
      </c>
      <c r="N117" s="180">
        <v>33</v>
      </c>
      <c r="O117" s="180">
        <v>8</v>
      </c>
      <c r="P117" s="168" t="s">
        <v>1324</v>
      </c>
      <c r="Q117" s="166" t="s">
        <v>206</v>
      </c>
      <c r="R117" s="31" t="s">
        <v>175</v>
      </c>
      <c r="S117" s="182"/>
    </row>
    <row r="118" s="80" customFormat="1" ht="63" customHeight="1" spans="1:19">
      <c r="A118" s="31" t="s">
        <v>14</v>
      </c>
      <c r="B118" s="40" t="s">
        <v>16</v>
      </c>
      <c r="C118" s="96" t="s">
        <v>19</v>
      </c>
      <c r="D118" s="33"/>
      <c r="E118" s="32" t="s">
        <v>688</v>
      </c>
      <c r="F118" s="34" t="s">
        <v>689</v>
      </c>
      <c r="G118" s="77" t="s">
        <v>220</v>
      </c>
      <c r="H118" s="32" t="s">
        <v>657</v>
      </c>
      <c r="I118" s="32">
        <v>120</v>
      </c>
      <c r="J118" s="32"/>
      <c r="K118" s="31">
        <v>120</v>
      </c>
      <c r="L118" s="32"/>
      <c r="M118" s="32" t="s">
        <v>140</v>
      </c>
      <c r="N118" s="32">
        <v>349</v>
      </c>
      <c r="O118" s="32">
        <v>28</v>
      </c>
      <c r="P118" s="34" t="s">
        <v>690</v>
      </c>
      <c r="Q118" s="116" t="s">
        <v>220</v>
      </c>
      <c r="R118" s="32" t="s">
        <v>142</v>
      </c>
      <c r="S118" s="116"/>
    </row>
    <row r="119" s="80" customFormat="1" ht="73" customHeight="1" spans="1:19">
      <c r="A119" s="31" t="s">
        <v>59</v>
      </c>
      <c r="B119" s="40" t="s">
        <v>156</v>
      </c>
      <c r="C119" s="96" t="s">
        <v>63</v>
      </c>
      <c r="D119" s="33"/>
      <c r="E119" s="42" t="s">
        <v>750</v>
      </c>
      <c r="F119" s="41" t="s">
        <v>751</v>
      </c>
      <c r="G119" s="77" t="s">
        <v>178</v>
      </c>
      <c r="H119" s="77" t="s">
        <v>463</v>
      </c>
      <c r="I119" s="77">
        <v>20</v>
      </c>
      <c r="J119" s="77">
        <v>20</v>
      </c>
      <c r="K119" s="31"/>
      <c r="L119" s="32"/>
      <c r="M119" s="32" t="s">
        <v>140</v>
      </c>
      <c r="N119" s="32">
        <v>280</v>
      </c>
      <c r="O119" s="32">
        <v>40</v>
      </c>
      <c r="P119" s="34" t="s">
        <v>752</v>
      </c>
      <c r="Q119" s="77" t="s">
        <v>178</v>
      </c>
      <c r="R119" s="77" t="s">
        <v>572</v>
      </c>
      <c r="S119" s="77"/>
    </row>
    <row r="120" s="2" customFormat="1" ht="57" customHeight="1" spans="1:19">
      <c r="A120" s="32" t="s">
        <v>14</v>
      </c>
      <c r="B120" s="32" t="s">
        <v>29</v>
      </c>
      <c r="C120" s="33" t="s">
        <v>30</v>
      </c>
      <c r="D120" s="33"/>
      <c r="E120" s="33" t="s">
        <v>768</v>
      </c>
      <c r="F120" s="44" t="s">
        <v>769</v>
      </c>
      <c r="G120" s="33" t="s">
        <v>201</v>
      </c>
      <c r="H120" s="33" t="s">
        <v>438</v>
      </c>
      <c r="I120" s="50">
        <v>50</v>
      </c>
      <c r="J120" s="50">
        <v>50</v>
      </c>
      <c r="K120" s="42"/>
      <c r="L120" s="42"/>
      <c r="M120" s="42" t="s">
        <v>140</v>
      </c>
      <c r="N120" s="77">
        <v>530</v>
      </c>
      <c r="O120" s="77">
        <v>61</v>
      </c>
      <c r="P120" s="45" t="s">
        <v>770</v>
      </c>
      <c r="Q120" s="33" t="s">
        <v>201</v>
      </c>
      <c r="R120" s="40" t="s">
        <v>572</v>
      </c>
      <c r="S120" s="40"/>
    </row>
    <row r="121" s="2" customFormat="1" ht="57" customHeight="1" spans="1:19">
      <c r="A121" s="77" t="s">
        <v>59</v>
      </c>
      <c r="B121" s="77" t="s">
        <v>74</v>
      </c>
      <c r="C121" s="77" t="s">
        <v>78</v>
      </c>
      <c r="D121" s="169"/>
      <c r="E121" s="77" t="s">
        <v>771</v>
      </c>
      <c r="F121" s="79" t="s">
        <v>772</v>
      </c>
      <c r="G121" s="40" t="s">
        <v>201</v>
      </c>
      <c r="H121" s="31" t="s">
        <v>438</v>
      </c>
      <c r="I121" s="77">
        <v>40</v>
      </c>
      <c r="J121" s="77"/>
      <c r="K121" s="77">
        <v>40</v>
      </c>
      <c r="L121" s="77"/>
      <c r="M121" s="42" t="s">
        <v>140</v>
      </c>
      <c r="N121" s="77">
        <v>530</v>
      </c>
      <c r="O121" s="77">
        <v>61</v>
      </c>
      <c r="P121" s="45" t="s">
        <v>773</v>
      </c>
      <c r="Q121" s="40" t="s">
        <v>201</v>
      </c>
      <c r="R121" s="40" t="s">
        <v>572</v>
      </c>
      <c r="S121" s="77" t="s">
        <v>1788</v>
      </c>
    </row>
    <row r="122" s="80" customFormat="1" ht="63" customHeight="1" spans="1:19">
      <c r="A122" s="31" t="s">
        <v>59</v>
      </c>
      <c r="B122" s="40" t="s">
        <v>156</v>
      </c>
      <c r="C122" s="96" t="s">
        <v>63</v>
      </c>
      <c r="D122" s="33"/>
      <c r="E122" s="31" t="s">
        <v>790</v>
      </c>
      <c r="F122" s="45" t="s">
        <v>791</v>
      </c>
      <c r="G122" s="31" t="s">
        <v>211</v>
      </c>
      <c r="H122" s="32" t="s">
        <v>216</v>
      </c>
      <c r="I122" s="128">
        <v>42</v>
      </c>
      <c r="J122" s="31"/>
      <c r="K122" s="31">
        <v>42</v>
      </c>
      <c r="L122" s="32"/>
      <c r="M122" s="129" t="s">
        <v>140</v>
      </c>
      <c r="N122" s="32">
        <v>311</v>
      </c>
      <c r="O122" s="32">
        <v>61</v>
      </c>
      <c r="P122" s="34" t="s">
        <v>792</v>
      </c>
      <c r="Q122" s="31" t="s">
        <v>211</v>
      </c>
      <c r="R122" s="32" t="s">
        <v>175</v>
      </c>
      <c r="S122" s="77" t="s">
        <v>1787</v>
      </c>
    </row>
    <row r="123" s="80" customFormat="1" ht="63" customHeight="1" spans="1:19">
      <c r="A123" s="31" t="s">
        <v>14</v>
      </c>
      <c r="B123" s="40" t="s">
        <v>29</v>
      </c>
      <c r="C123" s="96" t="s">
        <v>30</v>
      </c>
      <c r="D123" s="33"/>
      <c r="E123" s="31" t="s">
        <v>793</v>
      </c>
      <c r="F123" s="45" t="s">
        <v>794</v>
      </c>
      <c r="G123" s="31" t="s">
        <v>163</v>
      </c>
      <c r="H123" s="32" t="s">
        <v>249</v>
      </c>
      <c r="I123" s="128">
        <v>50</v>
      </c>
      <c r="J123" s="31"/>
      <c r="K123" s="31">
        <v>50</v>
      </c>
      <c r="L123" s="32"/>
      <c r="M123" s="129" t="s">
        <v>140</v>
      </c>
      <c r="N123" s="32">
        <v>412</v>
      </c>
      <c r="O123" s="32">
        <v>21</v>
      </c>
      <c r="P123" s="34" t="s">
        <v>795</v>
      </c>
      <c r="Q123" s="31" t="s">
        <v>163</v>
      </c>
      <c r="R123" s="32" t="s">
        <v>175</v>
      </c>
      <c r="S123" s="77"/>
    </row>
    <row r="124" s="80" customFormat="1" ht="63" customHeight="1" spans="1:19">
      <c r="A124" s="31" t="s">
        <v>59</v>
      </c>
      <c r="B124" s="40" t="s">
        <v>156</v>
      </c>
      <c r="C124" s="96" t="s">
        <v>513</v>
      </c>
      <c r="D124" s="33"/>
      <c r="E124" s="31" t="s">
        <v>796</v>
      </c>
      <c r="F124" s="45" t="s">
        <v>797</v>
      </c>
      <c r="G124" s="31" t="s">
        <v>163</v>
      </c>
      <c r="H124" s="32" t="s">
        <v>249</v>
      </c>
      <c r="I124" s="128">
        <v>24</v>
      </c>
      <c r="J124" s="31"/>
      <c r="K124" s="31">
        <v>24</v>
      </c>
      <c r="L124" s="32"/>
      <c r="M124" s="129" t="s">
        <v>140</v>
      </c>
      <c r="N124" s="32">
        <v>412</v>
      </c>
      <c r="O124" s="32">
        <v>21</v>
      </c>
      <c r="P124" s="34" t="s">
        <v>798</v>
      </c>
      <c r="Q124" s="31" t="s">
        <v>163</v>
      </c>
      <c r="R124" s="32" t="s">
        <v>572</v>
      </c>
      <c r="S124" s="77" t="s">
        <v>1788</v>
      </c>
    </row>
    <row r="125" s="80" customFormat="1" ht="55" customHeight="1" spans="1:19">
      <c r="A125" s="31" t="s">
        <v>59</v>
      </c>
      <c r="B125" s="40" t="s">
        <v>156</v>
      </c>
      <c r="C125" s="96" t="s">
        <v>63</v>
      </c>
      <c r="D125" s="33"/>
      <c r="E125" s="31" t="s">
        <v>806</v>
      </c>
      <c r="F125" s="34" t="s">
        <v>695</v>
      </c>
      <c r="G125" s="31" t="s">
        <v>220</v>
      </c>
      <c r="H125" s="32" t="s">
        <v>807</v>
      </c>
      <c r="I125" s="31">
        <v>56</v>
      </c>
      <c r="J125" s="31">
        <v>56</v>
      </c>
      <c r="K125" s="31"/>
      <c r="L125" s="32"/>
      <c r="M125" s="40" t="s">
        <v>140</v>
      </c>
      <c r="N125" s="32">
        <v>344</v>
      </c>
      <c r="O125" s="32">
        <v>54</v>
      </c>
      <c r="P125" s="34" t="s">
        <v>808</v>
      </c>
      <c r="Q125" s="31" t="s">
        <v>220</v>
      </c>
      <c r="R125" s="32" t="s">
        <v>572</v>
      </c>
      <c r="S125" s="77" t="s">
        <v>1788</v>
      </c>
    </row>
    <row r="126" s="80" customFormat="1" ht="63" customHeight="1" spans="1:19">
      <c r="A126" s="31" t="s">
        <v>59</v>
      </c>
      <c r="B126" s="40" t="s">
        <v>156</v>
      </c>
      <c r="C126" s="97" t="s">
        <v>42</v>
      </c>
      <c r="D126" s="33"/>
      <c r="E126" s="31" t="s">
        <v>809</v>
      </c>
      <c r="F126" s="45" t="s">
        <v>810</v>
      </c>
      <c r="G126" s="31" t="s">
        <v>220</v>
      </c>
      <c r="H126" s="32" t="s">
        <v>807</v>
      </c>
      <c r="I126" s="128">
        <v>30</v>
      </c>
      <c r="J126" s="31"/>
      <c r="K126" s="31">
        <v>30</v>
      </c>
      <c r="L126" s="32"/>
      <c r="M126" s="129" t="s">
        <v>140</v>
      </c>
      <c r="N126" s="32">
        <v>344</v>
      </c>
      <c r="O126" s="32">
        <v>54</v>
      </c>
      <c r="P126" s="34" t="s">
        <v>811</v>
      </c>
      <c r="Q126" s="31" t="s">
        <v>220</v>
      </c>
      <c r="R126" s="32" t="s">
        <v>572</v>
      </c>
      <c r="S126" s="77" t="s">
        <v>1788</v>
      </c>
    </row>
    <row r="127" s="80" customFormat="1" ht="63" customHeight="1" spans="1:19">
      <c r="A127" s="31" t="s">
        <v>59</v>
      </c>
      <c r="B127" s="40" t="s">
        <v>156</v>
      </c>
      <c r="C127" s="96" t="s">
        <v>63</v>
      </c>
      <c r="D127" s="33"/>
      <c r="E127" s="31" t="s">
        <v>1258</v>
      </c>
      <c r="F127" s="45" t="s">
        <v>748</v>
      </c>
      <c r="G127" s="31" t="s">
        <v>178</v>
      </c>
      <c r="H127" s="32" t="s">
        <v>281</v>
      </c>
      <c r="I127" s="128">
        <v>70</v>
      </c>
      <c r="J127" s="31">
        <v>70</v>
      </c>
      <c r="K127" s="31"/>
      <c r="L127" s="32"/>
      <c r="M127" s="32" t="s">
        <v>140</v>
      </c>
      <c r="N127" s="32">
        <v>370</v>
      </c>
      <c r="O127" s="32">
        <v>55</v>
      </c>
      <c r="P127" s="34" t="s">
        <v>1259</v>
      </c>
      <c r="Q127" s="31" t="s">
        <v>178</v>
      </c>
      <c r="R127" s="32" t="s">
        <v>572</v>
      </c>
      <c r="S127" s="77" t="s">
        <v>1787</v>
      </c>
    </row>
    <row r="128" s="80" customFormat="1" ht="53" customHeight="1" spans="1:19">
      <c r="A128" s="31" t="s">
        <v>59</v>
      </c>
      <c r="B128" s="32" t="s">
        <v>156</v>
      </c>
      <c r="C128" s="33" t="s">
        <v>513</v>
      </c>
      <c r="D128" s="33"/>
      <c r="E128" s="32" t="s">
        <v>1270</v>
      </c>
      <c r="F128" s="170" t="s">
        <v>1271</v>
      </c>
      <c r="G128" s="32" t="s">
        <v>403</v>
      </c>
      <c r="H128" s="32" t="s">
        <v>934</v>
      </c>
      <c r="I128" s="179">
        <v>50</v>
      </c>
      <c r="J128" s="179">
        <v>50</v>
      </c>
      <c r="K128" s="32"/>
      <c r="L128" s="32"/>
      <c r="M128" s="32" t="s">
        <v>140</v>
      </c>
      <c r="N128" s="32">
        <v>580</v>
      </c>
      <c r="O128" s="32">
        <v>195</v>
      </c>
      <c r="P128" s="34" t="s">
        <v>1269</v>
      </c>
      <c r="Q128" s="32" t="s">
        <v>403</v>
      </c>
      <c r="R128" s="40" t="s">
        <v>572</v>
      </c>
      <c r="S128" s="77" t="s">
        <v>1788</v>
      </c>
    </row>
    <row r="129" s="80" customFormat="1" ht="63" customHeight="1" spans="1:19">
      <c r="A129" s="31" t="s">
        <v>59</v>
      </c>
      <c r="B129" s="32" t="s">
        <v>156</v>
      </c>
      <c r="C129" s="33" t="s">
        <v>513</v>
      </c>
      <c r="D129" s="33"/>
      <c r="E129" s="31" t="s">
        <v>1272</v>
      </c>
      <c r="F129" s="45" t="s">
        <v>1273</v>
      </c>
      <c r="G129" s="31" t="s">
        <v>206</v>
      </c>
      <c r="H129" s="32" t="s">
        <v>1274</v>
      </c>
      <c r="I129" s="128">
        <v>35</v>
      </c>
      <c r="J129" s="31">
        <v>35</v>
      </c>
      <c r="K129" s="31"/>
      <c r="L129" s="32"/>
      <c r="M129" s="32" t="s">
        <v>140</v>
      </c>
      <c r="N129" s="32">
        <v>484</v>
      </c>
      <c r="O129" s="32">
        <v>90</v>
      </c>
      <c r="P129" s="34" t="s">
        <v>1275</v>
      </c>
      <c r="Q129" s="31" t="s">
        <v>206</v>
      </c>
      <c r="R129" s="40" t="s">
        <v>572</v>
      </c>
      <c r="S129" s="77" t="s">
        <v>1787</v>
      </c>
    </row>
    <row r="130" s="80" customFormat="1" ht="52" customHeight="1" spans="1:19">
      <c r="A130" s="31" t="s">
        <v>59</v>
      </c>
      <c r="B130" s="32" t="s">
        <v>156</v>
      </c>
      <c r="C130" s="33" t="s">
        <v>63</v>
      </c>
      <c r="D130" s="33"/>
      <c r="E130" s="32" t="s">
        <v>1276</v>
      </c>
      <c r="F130" s="170" t="s">
        <v>1277</v>
      </c>
      <c r="G130" s="32" t="s">
        <v>367</v>
      </c>
      <c r="H130" s="32" t="s">
        <v>368</v>
      </c>
      <c r="I130" s="32">
        <v>35</v>
      </c>
      <c r="J130" s="32">
        <v>35</v>
      </c>
      <c r="K130" s="32"/>
      <c r="L130" s="63"/>
      <c r="M130" s="32" t="s">
        <v>140</v>
      </c>
      <c r="N130" s="65">
        <v>561</v>
      </c>
      <c r="O130" s="65">
        <v>146</v>
      </c>
      <c r="P130" s="34" t="s">
        <v>1278</v>
      </c>
      <c r="Q130" s="32" t="s">
        <v>367</v>
      </c>
      <c r="R130" s="33" t="s">
        <v>572</v>
      </c>
      <c r="S130" s="77" t="s">
        <v>1787</v>
      </c>
    </row>
    <row r="131" s="80" customFormat="1" ht="84" spans="1:19">
      <c r="A131" s="31" t="s">
        <v>59</v>
      </c>
      <c r="B131" s="31" t="s">
        <v>156</v>
      </c>
      <c r="C131" s="111" t="s">
        <v>63</v>
      </c>
      <c r="D131" s="116"/>
      <c r="E131" s="32" t="s">
        <v>1279</v>
      </c>
      <c r="F131" s="111" t="s">
        <v>1280</v>
      </c>
      <c r="G131" s="116" t="s">
        <v>253</v>
      </c>
      <c r="H131" s="77" t="s">
        <v>1281</v>
      </c>
      <c r="I131" s="116">
        <v>18</v>
      </c>
      <c r="J131" s="116">
        <v>18</v>
      </c>
      <c r="K131" s="116"/>
      <c r="L131" s="116"/>
      <c r="M131" s="32" t="s">
        <v>140</v>
      </c>
      <c r="N131" s="116">
        <v>238</v>
      </c>
      <c r="O131" s="116">
        <v>51</v>
      </c>
      <c r="P131" s="34" t="s">
        <v>1282</v>
      </c>
      <c r="Q131" s="32" t="s">
        <v>572</v>
      </c>
      <c r="R131" s="33" t="s">
        <v>572</v>
      </c>
      <c r="S131" s="77" t="s">
        <v>1787</v>
      </c>
    </row>
    <row r="132" s="80" customFormat="1" ht="63" customHeight="1" spans="1:19">
      <c r="A132" s="77" t="s">
        <v>14</v>
      </c>
      <c r="B132" s="77" t="s">
        <v>29</v>
      </c>
      <c r="C132" s="33" t="s">
        <v>30</v>
      </c>
      <c r="D132" s="33"/>
      <c r="E132" s="35" t="s">
        <v>1283</v>
      </c>
      <c r="F132" s="34" t="s">
        <v>1284</v>
      </c>
      <c r="G132" s="31" t="s">
        <v>211</v>
      </c>
      <c r="H132" s="32" t="s">
        <v>434</v>
      </c>
      <c r="I132" s="138">
        <v>70</v>
      </c>
      <c r="J132" s="138">
        <v>70</v>
      </c>
      <c r="K132" s="31"/>
      <c r="L132" s="32"/>
      <c r="M132" s="32" t="s">
        <v>140</v>
      </c>
      <c r="N132" s="32">
        <v>569</v>
      </c>
      <c r="O132" s="32">
        <v>44</v>
      </c>
      <c r="P132" s="34" t="s">
        <v>1285</v>
      </c>
      <c r="Q132" s="31" t="s">
        <v>211</v>
      </c>
      <c r="R132" s="32" t="s">
        <v>175</v>
      </c>
      <c r="S132" s="116"/>
    </row>
    <row r="133" s="80" customFormat="1" ht="63" customHeight="1" spans="1:19">
      <c r="A133" s="31" t="s">
        <v>59</v>
      </c>
      <c r="B133" s="40" t="s">
        <v>156</v>
      </c>
      <c r="C133" s="96" t="s">
        <v>63</v>
      </c>
      <c r="D133" s="33"/>
      <c r="E133" s="31" t="s">
        <v>1320</v>
      </c>
      <c r="F133" s="45" t="s">
        <v>1321</v>
      </c>
      <c r="G133" s="31" t="s">
        <v>206</v>
      </c>
      <c r="H133" s="32" t="s">
        <v>622</v>
      </c>
      <c r="I133" s="128">
        <v>20</v>
      </c>
      <c r="J133" s="128">
        <v>20</v>
      </c>
      <c r="K133" s="31"/>
      <c r="L133" s="32"/>
      <c r="M133" s="32" t="s">
        <v>140</v>
      </c>
      <c r="N133" s="32">
        <v>389</v>
      </c>
      <c r="O133" s="32">
        <v>44</v>
      </c>
      <c r="P133" s="34" t="s">
        <v>623</v>
      </c>
      <c r="Q133" s="77" t="s">
        <v>206</v>
      </c>
      <c r="R133" s="77" t="s">
        <v>572</v>
      </c>
      <c r="S133" s="77" t="s">
        <v>1787</v>
      </c>
    </row>
    <row r="134" s="91" customFormat="1" ht="24" spans="1:19">
      <c r="A134" s="146" t="s">
        <v>14</v>
      </c>
      <c r="B134" s="166" t="s">
        <v>16</v>
      </c>
      <c r="C134" s="146" t="s">
        <v>18</v>
      </c>
      <c r="D134" s="167"/>
      <c r="E134" s="146" t="s">
        <v>1322</v>
      </c>
      <c r="F134" s="168" t="s">
        <v>1323</v>
      </c>
      <c r="G134" s="146" t="s">
        <v>206</v>
      </c>
      <c r="H134" s="146" t="s">
        <v>1253</v>
      </c>
      <c r="I134" s="180">
        <v>18</v>
      </c>
      <c r="J134" s="180">
        <v>18</v>
      </c>
      <c r="K134" s="167"/>
      <c r="L134" s="167"/>
      <c r="M134" s="181" t="s">
        <v>140</v>
      </c>
      <c r="N134" s="180">
        <v>33</v>
      </c>
      <c r="O134" s="180">
        <v>8</v>
      </c>
      <c r="P134" s="168" t="s">
        <v>1324</v>
      </c>
      <c r="Q134" s="166" t="s">
        <v>206</v>
      </c>
      <c r="R134" s="31" t="s">
        <v>175</v>
      </c>
      <c r="S134" s="182"/>
    </row>
    <row r="135" s="91" customFormat="1" ht="48" spans="1:19">
      <c r="A135" s="146" t="s">
        <v>59</v>
      </c>
      <c r="B135" s="32" t="s">
        <v>156</v>
      </c>
      <c r="C135" s="96" t="s">
        <v>63</v>
      </c>
      <c r="D135" s="167"/>
      <c r="E135" s="146" t="s">
        <v>1251</v>
      </c>
      <c r="F135" s="168" t="s">
        <v>1325</v>
      </c>
      <c r="G135" s="146" t="s">
        <v>206</v>
      </c>
      <c r="H135" s="146" t="s">
        <v>1253</v>
      </c>
      <c r="I135" s="180">
        <v>48</v>
      </c>
      <c r="J135" s="180">
        <v>48</v>
      </c>
      <c r="K135" s="167"/>
      <c r="L135" s="167"/>
      <c r="M135" s="181" t="s">
        <v>140</v>
      </c>
      <c r="N135" s="180">
        <v>52</v>
      </c>
      <c r="O135" s="180">
        <v>7</v>
      </c>
      <c r="P135" s="168" t="s">
        <v>1326</v>
      </c>
      <c r="Q135" s="166" t="s">
        <v>206</v>
      </c>
      <c r="R135" s="31" t="s">
        <v>572</v>
      </c>
      <c r="S135" s="77" t="s">
        <v>1788</v>
      </c>
    </row>
    <row r="136" s="91" customFormat="1" ht="48" spans="1:19">
      <c r="A136" s="146" t="s">
        <v>59</v>
      </c>
      <c r="B136" s="32" t="s">
        <v>156</v>
      </c>
      <c r="C136" s="96" t="s">
        <v>63</v>
      </c>
      <c r="D136" s="167"/>
      <c r="E136" s="146" t="s">
        <v>1327</v>
      </c>
      <c r="F136" s="168" t="s">
        <v>1328</v>
      </c>
      <c r="G136" s="146" t="s">
        <v>206</v>
      </c>
      <c r="H136" s="146" t="s">
        <v>622</v>
      </c>
      <c r="I136" s="180">
        <v>70</v>
      </c>
      <c r="J136" s="180">
        <v>70</v>
      </c>
      <c r="K136" s="167"/>
      <c r="L136" s="167"/>
      <c r="M136" s="181" t="s">
        <v>140</v>
      </c>
      <c r="N136" s="180">
        <v>89</v>
      </c>
      <c r="O136" s="180">
        <v>14</v>
      </c>
      <c r="P136" s="168" t="s">
        <v>1329</v>
      </c>
      <c r="Q136" s="166" t="s">
        <v>206</v>
      </c>
      <c r="R136" s="31" t="s">
        <v>572</v>
      </c>
      <c r="S136" s="77" t="s">
        <v>1788</v>
      </c>
    </row>
    <row r="137" s="91" customFormat="1" ht="48" spans="1:19">
      <c r="A137" s="146" t="s">
        <v>59</v>
      </c>
      <c r="B137" s="32" t="s">
        <v>156</v>
      </c>
      <c r="C137" s="96" t="s">
        <v>63</v>
      </c>
      <c r="D137" s="167"/>
      <c r="E137" s="146" t="s">
        <v>1330</v>
      </c>
      <c r="F137" s="168" t="s">
        <v>1331</v>
      </c>
      <c r="G137" s="146" t="s">
        <v>206</v>
      </c>
      <c r="H137" s="146" t="s">
        <v>1332</v>
      </c>
      <c r="I137" s="180">
        <v>48</v>
      </c>
      <c r="J137" s="180">
        <v>48</v>
      </c>
      <c r="K137" s="167"/>
      <c r="L137" s="167"/>
      <c r="M137" s="181" t="s">
        <v>140</v>
      </c>
      <c r="N137" s="180">
        <v>45</v>
      </c>
      <c r="O137" s="180">
        <v>9</v>
      </c>
      <c r="P137" s="168" t="s">
        <v>1333</v>
      </c>
      <c r="Q137" s="166" t="s">
        <v>206</v>
      </c>
      <c r="R137" s="31" t="s">
        <v>572</v>
      </c>
      <c r="S137" s="77" t="s">
        <v>1788</v>
      </c>
    </row>
    <row r="138" s="91" customFormat="1" ht="48" spans="1:19">
      <c r="A138" s="146" t="s">
        <v>59</v>
      </c>
      <c r="B138" s="32" t="s">
        <v>156</v>
      </c>
      <c r="C138" s="96" t="s">
        <v>63</v>
      </c>
      <c r="D138" s="167"/>
      <c r="E138" s="146" t="s">
        <v>1334</v>
      </c>
      <c r="F138" s="168" t="s">
        <v>1335</v>
      </c>
      <c r="G138" s="146" t="s">
        <v>358</v>
      </c>
      <c r="H138" s="146" t="s">
        <v>1083</v>
      </c>
      <c r="I138" s="180">
        <v>24</v>
      </c>
      <c r="J138" s="180">
        <v>24</v>
      </c>
      <c r="K138" s="167"/>
      <c r="L138" s="167"/>
      <c r="M138" s="181" t="s">
        <v>140</v>
      </c>
      <c r="N138" s="180">
        <v>358</v>
      </c>
      <c r="O138" s="180">
        <v>13</v>
      </c>
      <c r="P138" s="34" t="s">
        <v>1336</v>
      </c>
      <c r="Q138" s="146" t="s">
        <v>358</v>
      </c>
      <c r="R138" s="31" t="s">
        <v>572</v>
      </c>
      <c r="S138" s="77" t="s">
        <v>1788</v>
      </c>
    </row>
    <row r="139" s="92" customFormat="1" ht="78" customHeight="1" spans="1:19">
      <c r="A139" s="77" t="s">
        <v>14</v>
      </c>
      <c r="B139" s="77" t="s">
        <v>29</v>
      </c>
      <c r="C139" s="33" t="s">
        <v>30</v>
      </c>
      <c r="D139" s="166"/>
      <c r="E139" s="32" t="s">
        <v>1337</v>
      </c>
      <c r="F139" s="183" t="s">
        <v>1338</v>
      </c>
      <c r="G139" s="166" t="s">
        <v>206</v>
      </c>
      <c r="H139" s="146" t="s">
        <v>207</v>
      </c>
      <c r="I139" s="166">
        <v>80</v>
      </c>
      <c r="J139" s="166">
        <v>80</v>
      </c>
      <c r="K139" s="166"/>
      <c r="L139" s="166"/>
      <c r="M139" s="166" t="s">
        <v>140</v>
      </c>
      <c r="N139" s="146">
        <v>63</v>
      </c>
      <c r="O139" s="166">
        <v>23</v>
      </c>
      <c r="P139" s="186" t="s">
        <v>1339</v>
      </c>
      <c r="Q139" s="166" t="s">
        <v>206</v>
      </c>
      <c r="R139" s="146" t="s">
        <v>175</v>
      </c>
      <c r="S139" s="166"/>
    </row>
    <row r="140" s="93" customFormat="1" ht="47" customHeight="1" spans="1:19">
      <c r="A140" s="184" t="s">
        <v>14</v>
      </c>
      <c r="B140" s="32" t="s">
        <v>29</v>
      </c>
      <c r="C140" s="33" t="s">
        <v>30</v>
      </c>
      <c r="D140" s="142"/>
      <c r="E140" s="184" t="s">
        <v>1678</v>
      </c>
      <c r="F140" s="185" t="s">
        <v>1679</v>
      </c>
      <c r="G140" s="146" t="s">
        <v>358</v>
      </c>
      <c r="H140" s="184" t="s">
        <v>902</v>
      </c>
      <c r="I140" s="187">
        <v>20</v>
      </c>
      <c r="J140" s="187"/>
      <c r="K140" s="187">
        <v>20</v>
      </c>
      <c r="L140" s="142"/>
      <c r="M140" s="142" t="s">
        <v>140</v>
      </c>
      <c r="N140" s="187">
        <v>65</v>
      </c>
      <c r="O140" s="187">
        <v>39</v>
      </c>
      <c r="P140" s="176" t="s">
        <v>1680</v>
      </c>
      <c r="Q140" s="146" t="s">
        <v>358</v>
      </c>
      <c r="R140" s="116" t="s">
        <v>160</v>
      </c>
      <c r="S140" s="142"/>
    </row>
    <row r="141" customFormat="1" ht="54" customHeight="1" spans="1:19">
      <c r="A141" s="105" t="s">
        <v>59</v>
      </c>
      <c r="B141" s="77" t="s">
        <v>156</v>
      </c>
      <c r="C141" s="77" t="s">
        <v>63</v>
      </c>
      <c r="D141" s="106"/>
      <c r="E141" s="77" t="s">
        <v>1681</v>
      </c>
      <c r="F141" s="159" t="s">
        <v>1590</v>
      </c>
      <c r="G141" s="146" t="s">
        <v>358</v>
      </c>
      <c r="H141" s="46" t="s">
        <v>814</v>
      </c>
      <c r="I141" s="141">
        <v>42</v>
      </c>
      <c r="J141" s="141"/>
      <c r="K141" s="46">
        <v>42</v>
      </c>
      <c r="L141" s="46"/>
      <c r="M141" s="142" t="s">
        <v>140</v>
      </c>
      <c r="N141" s="46">
        <v>217</v>
      </c>
      <c r="O141" s="46">
        <v>88</v>
      </c>
      <c r="P141" s="79" t="s">
        <v>1682</v>
      </c>
      <c r="Q141" s="146" t="s">
        <v>358</v>
      </c>
      <c r="R141" s="77" t="s">
        <v>572</v>
      </c>
      <c r="S141" s="77" t="s">
        <v>1788</v>
      </c>
    </row>
    <row r="142" customFormat="1" ht="54" customHeight="1" spans="1:19">
      <c r="A142" s="46" t="s">
        <v>14</v>
      </c>
      <c r="B142" s="77" t="s">
        <v>16</v>
      </c>
      <c r="C142" s="77" t="s">
        <v>18</v>
      </c>
      <c r="D142" s="106"/>
      <c r="E142" s="40" t="s">
        <v>1683</v>
      </c>
      <c r="F142" s="135" t="s">
        <v>1684</v>
      </c>
      <c r="G142" s="146" t="s">
        <v>258</v>
      </c>
      <c r="H142" s="146" t="s">
        <v>604</v>
      </c>
      <c r="I142" s="188">
        <v>50</v>
      </c>
      <c r="J142" s="188"/>
      <c r="K142" s="188">
        <v>50</v>
      </c>
      <c r="L142" s="46"/>
      <c r="M142" s="142" t="s">
        <v>140</v>
      </c>
      <c r="N142" s="46">
        <v>378</v>
      </c>
      <c r="O142" s="46">
        <v>70</v>
      </c>
      <c r="P142" s="34" t="s">
        <v>1196</v>
      </c>
      <c r="Q142" s="146" t="s">
        <v>258</v>
      </c>
      <c r="R142" s="77" t="s">
        <v>175</v>
      </c>
      <c r="S142" s="77"/>
    </row>
    <row r="143" customFormat="1" ht="54" customHeight="1" spans="1:19">
      <c r="A143" s="105" t="s">
        <v>59</v>
      </c>
      <c r="B143" s="77" t="s">
        <v>156</v>
      </c>
      <c r="C143" s="77" t="s">
        <v>513</v>
      </c>
      <c r="D143" s="106"/>
      <c r="E143" s="32" t="s">
        <v>1609</v>
      </c>
      <c r="F143" s="34" t="s">
        <v>1610</v>
      </c>
      <c r="G143" s="146" t="s">
        <v>258</v>
      </c>
      <c r="H143" s="146" t="s">
        <v>1611</v>
      </c>
      <c r="I143" s="32">
        <v>32</v>
      </c>
      <c r="J143" s="32"/>
      <c r="K143" s="32">
        <v>32</v>
      </c>
      <c r="L143" s="46"/>
      <c r="M143" s="142" t="s">
        <v>140</v>
      </c>
      <c r="N143" s="46">
        <v>264</v>
      </c>
      <c r="O143" s="46">
        <v>15</v>
      </c>
      <c r="P143" s="34" t="s">
        <v>1612</v>
      </c>
      <c r="Q143" s="146" t="s">
        <v>258</v>
      </c>
      <c r="R143" s="77" t="s">
        <v>572</v>
      </c>
      <c r="S143" s="77" t="s">
        <v>1788</v>
      </c>
    </row>
    <row r="144" s="80" customFormat="1" ht="60" spans="1:19">
      <c r="A144" s="31" t="s">
        <v>59</v>
      </c>
      <c r="B144" s="32" t="s">
        <v>156</v>
      </c>
      <c r="C144" s="33" t="s">
        <v>63</v>
      </c>
      <c r="D144" s="33"/>
      <c r="E144" s="31" t="s">
        <v>1544</v>
      </c>
      <c r="F144" s="45" t="s">
        <v>1545</v>
      </c>
      <c r="G144" s="32" t="s">
        <v>206</v>
      </c>
      <c r="H144" s="32" t="s">
        <v>966</v>
      </c>
      <c r="I144" s="128">
        <v>28</v>
      </c>
      <c r="J144" s="128">
        <v>28</v>
      </c>
      <c r="K144" s="32"/>
      <c r="L144" s="32"/>
      <c r="M144" s="32" t="s">
        <v>140</v>
      </c>
      <c r="N144" s="32">
        <v>608</v>
      </c>
      <c r="O144" s="32">
        <v>70</v>
      </c>
      <c r="P144" s="34" t="s">
        <v>1546</v>
      </c>
      <c r="Q144" s="32" t="s">
        <v>206</v>
      </c>
      <c r="R144" s="33" t="s">
        <v>572</v>
      </c>
      <c r="S144" s="77" t="s">
        <v>1795</v>
      </c>
    </row>
    <row r="145" s="80" customFormat="1" ht="62" customHeight="1" spans="1:19">
      <c r="A145" s="31" t="s">
        <v>59</v>
      </c>
      <c r="B145" s="32" t="s">
        <v>156</v>
      </c>
      <c r="C145" s="33" t="s">
        <v>63</v>
      </c>
      <c r="D145" s="33"/>
      <c r="E145" s="31" t="s">
        <v>1547</v>
      </c>
      <c r="F145" s="45" t="s">
        <v>1548</v>
      </c>
      <c r="G145" s="32" t="s">
        <v>187</v>
      </c>
      <c r="H145" s="32" t="s">
        <v>1549</v>
      </c>
      <c r="I145" s="128">
        <v>84</v>
      </c>
      <c r="J145" s="128">
        <v>84</v>
      </c>
      <c r="K145" s="32"/>
      <c r="L145" s="32"/>
      <c r="M145" s="32" t="s">
        <v>140</v>
      </c>
      <c r="N145" s="32">
        <v>297</v>
      </c>
      <c r="O145" s="32">
        <v>72</v>
      </c>
      <c r="P145" s="34" t="s">
        <v>1550</v>
      </c>
      <c r="Q145" s="32" t="s">
        <v>187</v>
      </c>
      <c r="R145" s="33" t="s">
        <v>572</v>
      </c>
      <c r="S145" s="77" t="s">
        <v>1795</v>
      </c>
    </row>
  </sheetData>
  <autoFilter ref="A4:XFD145">
    <extLst/>
  </autoFilter>
  <mergeCells count="17">
    <mergeCell ref="A1:E1"/>
    <mergeCell ref="A2:S2"/>
    <mergeCell ref="G3:H3"/>
    <mergeCell ref="I3:L3"/>
    <mergeCell ref="A3:A4"/>
    <mergeCell ref="B3:B4"/>
    <mergeCell ref="C3:C4"/>
    <mergeCell ref="D3:D4"/>
    <mergeCell ref="E3:E4"/>
    <mergeCell ref="F3:F4"/>
    <mergeCell ref="M3:M4"/>
    <mergeCell ref="N3:N4"/>
    <mergeCell ref="O3:O4"/>
    <mergeCell ref="P3:P4"/>
    <mergeCell ref="Q3:Q4"/>
    <mergeCell ref="R3:R4"/>
    <mergeCell ref="S3:S4"/>
  </mergeCells>
  <conditionalFormatting sqref="D81">
    <cfRule type="duplicateValues" dxfId="1" priority="6"/>
    <cfRule type="duplicateValues" dxfId="1" priority="7"/>
    <cfRule type="duplicateValues" dxfId="1" priority="8"/>
    <cfRule type="duplicateValues" dxfId="1" priority="9"/>
    <cfRule type="duplicateValues" dxfId="1" priority="10"/>
  </conditionalFormatting>
  <conditionalFormatting sqref="E81">
    <cfRule type="duplicateValues" dxfId="1" priority="1"/>
    <cfRule type="duplicateValues" dxfId="1" priority="2"/>
    <cfRule type="duplicateValues" dxfId="1" priority="3"/>
    <cfRule type="duplicateValues" dxfId="1" priority="4"/>
    <cfRule type="duplicateValues" dxfId="1" priority="5"/>
  </conditionalFormatting>
  <conditionalFormatting sqref="D86">
    <cfRule type="duplicateValues" dxfId="1" priority="36"/>
    <cfRule type="duplicateValues" dxfId="1" priority="37"/>
    <cfRule type="duplicateValues" dxfId="1" priority="38"/>
    <cfRule type="duplicateValues" dxfId="1" priority="39"/>
    <cfRule type="duplicateValues" dxfId="1" priority="40"/>
  </conditionalFormatting>
  <conditionalFormatting sqref="E86">
    <cfRule type="duplicateValues" dxfId="1" priority="31"/>
    <cfRule type="duplicateValues" dxfId="1" priority="32"/>
    <cfRule type="duplicateValues" dxfId="1" priority="33"/>
    <cfRule type="duplicateValues" dxfId="1" priority="34"/>
    <cfRule type="duplicateValues" dxfId="1" priority="35"/>
  </conditionalFormatting>
  <conditionalFormatting sqref="D87">
    <cfRule type="duplicateValues" dxfId="1" priority="26"/>
    <cfRule type="duplicateValues" dxfId="1" priority="27"/>
    <cfRule type="duplicateValues" dxfId="1" priority="28"/>
    <cfRule type="duplicateValues" dxfId="1" priority="29"/>
    <cfRule type="duplicateValues" dxfId="1" priority="30"/>
  </conditionalFormatting>
  <conditionalFormatting sqref="E87">
    <cfRule type="duplicateValues" dxfId="1" priority="21"/>
    <cfRule type="duplicateValues" dxfId="1" priority="22"/>
    <cfRule type="duplicateValues" dxfId="1" priority="23"/>
    <cfRule type="duplicateValues" dxfId="1" priority="24"/>
    <cfRule type="duplicateValues" dxfId="1" priority="25"/>
  </conditionalFormatting>
  <conditionalFormatting sqref="D83:D84">
    <cfRule type="duplicateValues" dxfId="1" priority="16"/>
    <cfRule type="duplicateValues" dxfId="1" priority="17"/>
    <cfRule type="duplicateValues" dxfId="1" priority="18"/>
    <cfRule type="duplicateValues" dxfId="1" priority="19"/>
    <cfRule type="duplicateValues" dxfId="1" priority="20"/>
  </conditionalFormatting>
  <conditionalFormatting sqref="E9:E10">
    <cfRule type="duplicateValues" dxfId="1" priority="51"/>
    <cfRule type="duplicateValues" dxfId="1" priority="52"/>
    <cfRule type="duplicateValues" dxfId="1" priority="53"/>
    <cfRule type="duplicateValues" dxfId="1" priority="54"/>
    <cfRule type="duplicateValues" dxfId="1" priority="55"/>
  </conditionalFormatting>
  <conditionalFormatting sqref="E11:E22">
    <cfRule type="duplicateValues" dxfId="1" priority="46"/>
    <cfRule type="duplicateValues" dxfId="1" priority="47"/>
    <cfRule type="duplicateValues" dxfId="1" priority="48"/>
    <cfRule type="duplicateValues" dxfId="1" priority="49"/>
    <cfRule type="duplicateValues" dxfId="1" priority="50"/>
  </conditionalFormatting>
  <conditionalFormatting sqref="E83:E84">
    <cfRule type="duplicateValues" dxfId="1" priority="11"/>
    <cfRule type="duplicateValues" dxfId="1" priority="12"/>
    <cfRule type="duplicateValues" dxfId="1" priority="13"/>
    <cfRule type="duplicateValues" dxfId="1" priority="14"/>
    <cfRule type="duplicateValues" dxfId="1" priority="15"/>
  </conditionalFormatting>
  <conditionalFormatting sqref="E88:E97 E85 E82 E46:E80">
    <cfRule type="duplicateValues" dxfId="1" priority="41"/>
    <cfRule type="duplicateValues" dxfId="1" priority="42"/>
    <cfRule type="duplicateValues" dxfId="1" priority="43"/>
    <cfRule type="duplicateValues" dxfId="1" priority="44"/>
    <cfRule type="duplicateValues" dxfId="1" priority="45"/>
  </conditionalFormatting>
  <dataValidations count="1">
    <dataValidation type="list" allowBlank="1" showInputMessage="1" showErrorMessage="1" sqref="N2 L117 L138 L140 L134:L137 N146:N65454">
      <formula1>#REF!</formula1>
    </dataValidation>
  </dataValidations>
  <pageMargins left="0.75" right="0.75" top="1" bottom="1" header="0.5" footer="0.5"/>
  <pageSetup paperSize="9" scale="80"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82"/>
  <sheetViews>
    <sheetView workbookViewId="0">
      <selection activeCell="A3" sqref="A3:A4"/>
    </sheetView>
  </sheetViews>
  <sheetFormatPr defaultColWidth="6.88333333333333" defaultRowHeight="15"/>
  <cols>
    <col min="1" max="1" width="8.5" style="6" customWidth="1"/>
    <col min="2" max="2" width="7.25" style="6" customWidth="1"/>
    <col min="3" max="3" width="9.125" style="6" customWidth="1"/>
    <col min="4" max="4" width="12.25" style="1" customWidth="1"/>
    <col min="5" max="5" width="13.125" style="7" customWidth="1"/>
    <col min="6" max="6" width="28.625" style="1" customWidth="1"/>
    <col min="7" max="7" width="8.5" style="1" customWidth="1"/>
    <col min="8" max="8" width="10" style="1" customWidth="1"/>
    <col min="9" max="9" width="7.75" style="1" customWidth="1"/>
    <col min="10" max="10" width="11.375" style="1" customWidth="1"/>
    <col min="11" max="11" width="6.75" style="1" customWidth="1"/>
    <col min="12" max="12" width="7.875" style="1" customWidth="1"/>
    <col min="13" max="13" width="8.5" style="1" customWidth="1"/>
    <col min="14" max="14" width="8.25" style="1" customWidth="1"/>
    <col min="15" max="15" width="10.375" style="7" customWidth="1"/>
    <col min="16" max="16" width="31.75" style="7" customWidth="1"/>
    <col min="17" max="17" width="9.25" style="1" customWidth="1"/>
    <col min="18" max="88" width="8" style="1" customWidth="1"/>
    <col min="89" max="195" width="6.88333333333333" style="1"/>
    <col min="196" max="16384" width="6.88333333333333" style="8"/>
  </cols>
  <sheetData>
    <row r="1" s="1" customFormat="1" ht="22" customHeight="1" spans="1:17">
      <c r="A1" s="9" t="s">
        <v>1796</v>
      </c>
      <c r="B1" s="9"/>
      <c r="C1" s="9"/>
      <c r="D1" s="10"/>
      <c r="E1" s="11"/>
      <c r="F1" s="10"/>
      <c r="G1" s="10"/>
      <c r="H1" s="10"/>
      <c r="I1" s="10"/>
      <c r="J1" s="10"/>
      <c r="K1" s="10"/>
      <c r="L1" s="10"/>
      <c r="M1" s="10"/>
      <c r="N1" s="10"/>
      <c r="O1" s="11"/>
      <c r="P1" s="11"/>
      <c r="Q1" s="10"/>
    </row>
    <row r="2" s="1" customFormat="1" ht="41.1" customHeight="1" spans="1:17">
      <c r="A2" s="12" t="s">
        <v>1797</v>
      </c>
      <c r="B2" s="12"/>
      <c r="C2" s="12"/>
      <c r="D2" s="12"/>
      <c r="E2" s="12"/>
      <c r="F2" s="12"/>
      <c r="G2" s="12"/>
      <c r="H2" s="12"/>
      <c r="I2" s="12"/>
      <c r="J2" s="12"/>
      <c r="K2" s="12"/>
      <c r="L2" s="12"/>
      <c r="M2" s="12"/>
      <c r="N2" s="12"/>
      <c r="O2" s="12"/>
      <c r="P2" s="12"/>
      <c r="Q2" s="12"/>
    </row>
    <row r="3" s="2" customFormat="1" ht="30" customHeight="1" spans="1:19">
      <c r="A3" s="13" t="s">
        <v>3</v>
      </c>
      <c r="B3" s="14" t="s">
        <v>4</v>
      </c>
      <c r="C3" s="13" t="s">
        <v>5</v>
      </c>
      <c r="D3" s="13" t="s">
        <v>121</v>
      </c>
      <c r="E3" s="15" t="s">
        <v>122</v>
      </c>
      <c r="F3" s="15" t="s">
        <v>123</v>
      </c>
      <c r="G3" s="16" t="s">
        <v>124</v>
      </c>
      <c r="H3" s="17"/>
      <c r="I3" s="16" t="s">
        <v>125</v>
      </c>
      <c r="J3" s="17"/>
      <c r="K3" s="17"/>
      <c r="L3" s="17"/>
      <c r="M3" s="19" t="s">
        <v>126</v>
      </c>
      <c r="N3" s="19" t="s">
        <v>127</v>
      </c>
      <c r="O3" s="19" t="s">
        <v>128</v>
      </c>
      <c r="P3" s="19" t="s">
        <v>129</v>
      </c>
      <c r="Q3" s="70" t="s">
        <v>130</v>
      </c>
      <c r="R3" s="70" t="s">
        <v>131</v>
      </c>
      <c r="S3" s="19" t="s">
        <v>8</v>
      </c>
    </row>
    <row r="4" s="2" customFormat="1" ht="94" customHeight="1" spans="1:19">
      <c r="A4" s="13"/>
      <c r="B4" s="18"/>
      <c r="C4" s="13"/>
      <c r="D4" s="13"/>
      <c r="E4" s="15"/>
      <c r="F4" s="15"/>
      <c r="G4" s="19" t="s">
        <v>132</v>
      </c>
      <c r="H4" s="16" t="s">
        <v>133</v>
      </c>
      <c r="I4" s="19" t="s">
        <v>9</v>
      </c>
      <c r="J4" s="15" t="s">
        <v>10</v>
      </c>
      <c r="K4" s="15" t="s">
        <v>134</v>
      </c>
      <c r="L4" s="15" t="s">
        <v>135</v>
      </c>
      <c r="M4" s="19"/>
      <c r="N4" s="19"/>
      <c r="O4" s="19"/>
      <c r="P4" s="19"/>
      <c r="Q4" s="71"/>
      <c r="R4" s="71"/>
      <c r="S4" s="19"/>
    </row>
    <row r="5" s="3" customFormat="1" ht="45" spans="1:19">
      <c r="A5" s="20" t="s">
        <v>1798</v>
      </c>
      <c r="B5" s="21" t="s">
        <v>16</v>
      </c>
      <c r="C5" s="22" t="s">
        <v>18</v>
      </c>
      <c r="D5" s="23" t="s">
        <v>1799</v>
      </c>
      <c r="E5" s="24" t="s">
        <v>1800</v>
      </c>
      <c r="F5" s="25" t="s">
        <v>1801</v>
      </c>
      <c r="G5" s="25" t="s">
        <v>1802</v>
      </c>
      <c r="H5" s="26" t="s">
        <v>998</v>
      </c>
      <c r="I5" s="28">
        <v>30</v>
      </c>
      <c r="J5" s="28">
        <v>30</v>
      </c>
      <c r="K5" s="22"/>
      <c r="L5" s="22"/>
      <c r="M5" s="22" t="s">
        <v>140</v>
      </c>
      <c r="N5" s="22">
        <v>90</v>
      </c>
      <c r="O5" s="22">
        <v>14</v>
      </c>
      <c r="P5" s="25" t="s">
        <v>1803</v>
      </c>
      <c r="Q5" s="28" t="s">
        <v>1804</v>
      </c>
      <c r="R5" s="20" t="s">
        <v>175</v>
      </c>
      <c r="S5" s="22"/>
    </row>
    <row r="6" s="4" customFormat="1" ht="45" spans="1:19">
      <c r="A6" s="20" t="s">
        <v>1798</v>
      </c>
      <c r="B6" s="21" t="s">
        <v>16</v>
      </c>
      <c r="C6" s="22" t="s">
        <v>18</v>
      </c>
      <c r="D6" s="23" t="s">
        <v>1805</v>
      </c>
      <c r="E6" s="23" t="s">
        <v>1806</v>
      </c>
      <c r="F6" s="25" t="s">
        <v>1807</v>
      </c>
      <c r="G6" s="20" t="s">
        <v>220</v>
      </c>
      <c r="H6" s="26" t="s">
        <v>657</v>
      </c>
      <c r="I6" s="25">
        <v>45</v>
      </c>
      <c r="J6" s="25">
        <v>45</v>
      </c>
      <c r="K6" s="22"/>
      <c r="L6" s="22"/>
      <c r="M6" s="22" t="s">
        <v>140</v>
      </c>
      <c r="N6" s="22">
        <v>58</v>
      </c>
      <c r="O6" s="22">
        <v>174</v>
      </c>
      <c r="P6" s="25" t="s">
        <v>1808</v>
      </c>
      <c r="Q6" s="28" t="s">
        <v>1804</v>
      </c>
      <c r="R6" s="20" t="s">
        <v>175</v>
      </c>
      <c r="S6" s="22"/>
    </row>
    <row r="7" s="4" customFormat="1" ht="45" spans="1:19">
      <c r="A7" s="20" t="s">
        <v>1798</v>
      </c>
      <c r="B7" s="21" t="s">
        <v>16</v>
      </c>
      <c r="C7" s="22" t="s">
        <v>18</v>
      </c>
      <c r="D7" s="23" t="s">
        <v>1809</v>
      </c>
      <c r="E7" s="24" t="s">
        <v>1810</v>
      </c>
      <c r="F7" s="25" t="s">
        <v>1811</v>
      </c>
      <c r="G7" s="20" t="s">
        <v>178</v>
      </c>
      <c r="H7" s="27" t="s">
        <v>323</v>
      </c>
      <c r="I7" s="25">
        <v>200</v>
      </c>
      <c r="J7" s="25">
        <v>200</v>
      </c>
      <c r="K7" s="22"/>
      <c r="L7" s="22"/>
      <c r="M7" s="22" t="s">
        <v>140</v>
      </c>
      <c r="N7" s="22">
        <v>70</v>
      </c>
      <c r="O7" s="22">
        <v>12</v>
      </c>
      <c r="P7" s="25" t="s">
        <v>1812</v>
      </c>
      <c r="Q7" s="28" t="s">
        <v>1804</v>
      </c>
      <c r="R7" s="20" t="s">
        <v>175</v>
      </c>
      <c r="S7" s="22"/>
    </row>
    <row r="8" s="4" customFormat="1" ht="45" spans="1:19">
      <c r="A8" s="20" t="s">
        <v>1798</v>
      </c>
      <c r="B8" s="21" t="s">
        <v>16</v>
      </c>
      <c r="C8" s="22" t="s">
        <v>18</v>
      </c>
      <c r="D8" s="23" t="s">
        <v>1813</v>
      </c>
      <c r="E8" s="23" t="s">
        <v>1814</v>
      </c>
      <c r="F8" s="25" t="s">
        <v>1801</v>
      </c>
      <c r="G8" s="25" t="s">
        <v>178</v>
      </c>
      <c r="H8" s="26" t="s">
        <v>468</v>
      </c>
      <c r="I8" s="25">
        <v>30</v>
      </c>
      <c r="J8" s="25">
        <v>30</v>
      </c>
      <c r="K8" s="22"/>
      <c r="L8" s="22"/>
      <c r="M8" s="22" t="s">
        <v>140</v>
      </c>
      <c r="N8" s="22">
        <v>58</v>
      </c>
      <c r="O8" s="22">
        <v>16</v>
      </c>
      <c r="P8" s="25" t="s">
        <v>1808</v>
      </c>
      <c r="Q8" s="28" t="s">
        <v>1804</v>
      </c>
      <c r="R8" s="20" t="s">
        <v>175</v>
      </c>
      <c r="S8" s="22"/>
    </row>
    <row r="9" s="4" customFormat="1" ht="45" spans="1:19">
      <c r="A9" s="20" t="s">
        <v>1798</v>
      </c>
      <c r="B9" s="21" t="s">
        <v>16</v>
      </c>
      <c r="C9" s="22" t="s">
        <v>18</v>
      </c>
      <c r="D9" s="23" t="s">
        <v>1815</v>
      </c>
      <c r="E9" s="24" t="s">
        <v>1816</v>
      </c>
      <c r="F9" s="25" t="s">
        <v>1817</v>
      </c>
      <c r="G9" s="20" t="s">
        <v>187</v>
      </c>
      <c r="H9" s="26" t="s">
        <v>1818</v>
      </c>
      <c r="I9" s="25">
        <v>55</v>
      </c>
      <c r="J9" s="25">
        <v>55</v>
      </c>
      <c r="K9" s="22"/>
      <c r="L9" s="22"/>
      <c r="M9" s="22" t="s">
        <v>140</v>
      </c>
      <c r="N9" s="22">
        <v>48</v>
      </c>
      <c r="O9" s="22">
        <v>12</v>
      </c>
      <c r="P9" s="25" t="s">
        <v>1819</v>
      </c>
      <c r="Q9" s="28" t="s">
        <v>1804</v>
      </c>
      <c r="R9" s="20" t="s">
        <v>175</v>
      </c>
      <c r="S9" s="22"/>
    </row>
    <row r="10" s="4" customFormat="1" ht="45" spans="1:19">
      <c r="A10" s="20" t="s">
        <v>1798</v>
      </c>
      <c r="B10" s="21" t="s">
        <v>16</v>
      </c>
      <c r="C10" s="22" t="s">
        <v>18</v>
      </c>
      <c r="D10" s="23" t="s">
        <v>1820</v>
      </c>
      <c r="E10" s="24" t="s">
        <v>1821</v>
      </c>
      <c r="F10" s="25" t="s">
        <v>1822</v>
      </c>
      <c r="G10" s="25" t="s">
        <v>524</v>
      </c>
      <c r="H10" s="26" t="s">
        <v>304</v>
      </c>
      <c r="I10" s="25">
        <v>35</v>
      </c>
      <c r="J10" s="25">
        <v>35</v>
      </c>
      <c r="K10" s="22"/>
      <c r="L10" s="22"/>
      <c r="M10" s="22" t="s">
        <v>140</v>
      </c>
      <c r="N10" s="22">
        <v>65</v>
      </c>
      <c r="O10" s="22">
        <v>17</v>
      </c>
      <c r="P10" s="25" t="s">
        <v>1823</v>
      </c>
      <c r="Q10" s="28" t="s">
        <v>1804</v>
      </c>
      <c r="R10" s="20" t="s">
        <v>175</v>
      </c>
      <c r="S10" s="22"/>
    </row>
    <row r="11" s="4" customFormat="1" ht="45" spans="1:19">
      <c r="A11" s="20" t="s">
        <v>1798</v>
      </c>
      <c r="B11" s="21" t="s">
        <v>16</v>
      </c>
      <c r="C11" s="22" t="s">
        <v>18</v>
      </c>
      <c r="D11" s="23" t="s">
        <v>1824</v>
      </c>
      <c r="E11" s="24" t="s">
        <v>1825</v>
      </c>
      <c r="F11" s="25" t="s">
        <v>1826</v>
      </c>
      <c r="G11" s="25" t="s">
        <v>1827</v>
      </c>
      <c r="H11" s="26" t="s">
        <v>207</v>
      </c>
      <c r="I11" s="25">
        <v>25</v>
      </c>
      <c r="J11" s="25">
        <v>25</v>
      </c>
      <c r="K11" s="22"/>
      <c r="L11" s="22"/>
      <c r="M11" s="22" t="s">
        <v>140</v>
      </c>
      <c r="N11" s="22">
        <v>59</v>
      </c>
      <c r="O11" s="22">
        <v>23</v>
      </c>
      <c r="P11" s="25" t="s">
        <v>1828</v>
      </c>
      <c r="Q11" s="28" t="s">
        <v>1804</v>
      </c>
      <c r="R11" s="20" t="s">
        <v>175</v>
      </c>
      <c r="S11" s="22"/>
    </row>
    <row r="12" s="4" customFormat="1" ht="45" spans="1:19">
      <c r="A12" s="20" t="s">
        <v>1798</v>
      </c>
      <c r="B12" s="21" t="s">
        <v>16</v>
      </c>
      <c r="C12" s="22" t="s">
        <v>18</v>
      </c>
      <c r="D12" s="23" t="s">
        <v>1829</v>
      </c>
      <c r="E12" s="24" t="s">
        <v>1830</v>
      </c>
      <c r="F12" s="25" t="s">
        <v>1831</v>
      </c>
      <c r="G12" s="25" t="s">
        <v>1827</v>
      </c>
      <c r="H12" s="26" t="s">
        <v>1274</v>
      </c>
      <c r="I12" s="25">
        <v>20</v>
      </c>
      <c r="J12" s="25">
        <v>20</v>
      </c>
      <c r="K12" s="22"/>
      <c r="L12" s="22"/>
      <c r="M12" s="22" t="s">
        <v>140</v>
      </c>
      <c r="N12" s="22">
        <v>64</v>
      </c>
      <c r="O12" s="22">
        <v>23</v>
      </c>
      <c r="P12" s="25" t="s">
        <v>1832</v>
      </c>
      <c r="Q12" s="28" t="s">
        <v>1804</v>
      </c>
      <c r="R12" s="20" t="s">
        <v>175</v>
      </c>
      <c r="S12" s="22"/>
    </row>
    <row r="13" s="4" customFormat="1" ht="45" spans="1:19">
      <c r="A13" s="20" t="s">
        <v>1798</v>
      </c>
      <c r="B13" s="21" t="s">
        <v>16</v>
      </c>
      <c r="C13" s="22" t="s">
        <v>18</v>
      </c>
      <c r="D13" s="23" t="s">
        <v>1833</v>
      </c>
      <c r="E13" s="24" t="s">
        <v>1834</v>
      </c>
      <c r="F13" s="25" t="s">
        <v>1835</v>
      </c>
      <c r="G13" s="25" t="s">
        <v>187</v>
      </c>
      <c r="H13" s="26" t="s">
        <v>902</v>
      </c>
      <c r="I13" s="25">
        <v>50</v>
      </c>
      <c r="J13" s="25">
        <v>50</v>
      </c>
      <c r="K13" s="22"/>
      <c r="L13" s="22"/>
      <c r="M13" s="22" t="s">
        <v>140</v>
      </c>
      <c r="N13" s="22">
        <v>71</v>
      </c>
      <c r="O13" s="22">
        <v>19</v>
      </c>
      <c r="P13" s="25" t="s">
        <v>1836</v>
      </c>
      <c r="Q13" s="28" t="s">
        <v>1804</v>
      </c>
      <c r="R13" s="20" t="s">
        <v>175</v>
      </c>
      <c r="S13" s="22"/>
    </row>
    <row r="14" s="4" customFormat="1" ht="45" spans="1:19">
      <c r="A14" s="20" t="s">
        <v>1798</v>
      </c>
      <c r="B14" s="21" t="s">
        <v>16</v>
      </c>
      <c r="C14" s="22" t="s">
        <v>18</v>
      </c>
      <c r="D14" s="23" t="s">
        <v>1837</v>
      </c>
      <c r="E14" s="24" t="s">
        <v>1838</v>
      </c>
      <c r="F14" s="25" t="s">
        <v>1839</v>
      </c>
      <c r="G14" s="25" t="s">
        <v>403</v>
      </c>
      <c r="H14" s="26" t="s">
        <v>595</v>
      </c>
      <c r="I14" s="25">
        <v>30</v>
      </c>
      <c r="J14" s="25">
        <v>30</v>
      </c>
      <c r="K14" s="22"/>
      <c r="L14" s="22"/>
      <c r="M14" s="22" t="s">
        <v>140</v>
      </c>
      <c r="N14" s="22">
        <v>53</v>
      </c>
      <c r="O14" s="22">
        <v>13</v>
      </c>
      <c r="P14" s="25" t="s">
        <v>1840</v>
      </c>
      <c r="Q14" s="28" t="s">
        <v>1804</v>
      </c>
      <c r="R14" s="20" t="s">
        <v>175</v>
      </c>
      <c r="S14" s="22"/>
    </row>
    <row r="15" s="4" customFormat="1" ht="56.25" spans="1:19">
      <c r="A15" s="20" t="s">
        <v>1798</v>
      </c>
      <c r="B15" s="21" t="s">
        <v>16</v>
      </c>
      <c r="C15" s="22" t="s">
        <v>18</v>
      </c>
      <c r="D15" s="23" t="s">
        <v>1841</v>
      </c>
      <c r="E15" s="23" t="s">
        <v>1842</v>
      </c>
      <c r="F15" s="25" t="s">
        <v>1843</v>
      </c>
      <c r="G15" s="25" t="s">
        <v>1844</v>
      </c>
      <c r="H15" s="25" t="s">
        <v>1844</v>
      </c>
      <c r="I15" s="25">
        <v>40</v>
      </c>
      <c r="J15" s="25">
        <v>40</v>
      </c>
      <c r="K15" s="22"/>
      <c r="L15" s="22"/>
      <c r="M15" s="22" t="s">
        <v>140</v>
      </c>
      <c r="N15" s="22">
        <v>320</v>
      </c>
      <c r="O15" s="22">
        <v>80</v>
      </c>
      <c r="P15" s="25" t="s">
        <v>1845</v>
      </c>
      <c r="Q15" s="28" t="s">
        <v>1804</v>
      </c>
      <c r="R15" s="20" t="s">
        <v>175</v>
      </c>
      <c r="S15" s="22"/>
    </row>
    <row r="16" s="4" customFormat="1" ht="33.75" spans="1:19">
      <c r="A16" s="20" t="s">
        <v>1798</v>
      </c>
      <c r="B16" s="21" t="s">
        <v>16</v>
      </c>
      <c r="C16" s="22" t="s">
        <v>18</v>
      </c>
      <c r="D16" s="23" t="s">
        <v>1846</v>
      </c>
      <c r="E16" s="24" t="s">
        <v>1847</v>
      </c>
      <c r="F16" s="25" t="s">
        <v>1848</v>
      </c>
      <c r="G16" s="25" t="s">
        <v>163</v>
      </c>
      <c r="H16" s="26" t="s">
        <v>679</v>
      </c>
      <c r="I16" s="25">
        <v>30</v>
      </c>
      <c r="J16" s="25">
        <v>30</v>
      </c>
      <c r="K16" s="22"/>
      <c r="L16" s="22"/>
      <c r="M16" s="22" t="s">
        <v>140</v>
      </c>
      <c r="N16" s="22">
        <v>54</v>
      </c>
      <c r="O16" s="22">
        <v>14</v>
      </c>
      <c r="P16" s="25" t="s">
        <v>1849</v>
      </c>
      <c r="Q16" s="28" t="s">
        <v>1804</v>
      </c>
      <c r="R16" s="20" t="s">
        <v>175</v>
      </c>
      <c r="S16" s="22"/>
    </row>
    <row r="17" s="4" customFormat="1" ht="45" spans="1:19">
      <c r="A17" s="20" t="s">
        <v>1798</v>
      </c>
      <c r="B17" s="21" t="s">
        <v>16</v>
      </c>
      <c r="C17" s="22" t="s">
        <v>18</v>
      </c>
      <c r="D17" s="23" t="s">
        <v>1850</v>
      </c>
      <c r="E17" s="24" t="s">
        <v>1851</v>
      </c>
      <c r="F17" s="25" t="s">
        <v>1852</v>
      </c>
      <c r="G17" s="25" t="s">
        <v>168</v>
      </c>
      <c r="H17" s="26" t="s">
        <v>499</v>
      </c>
      <c r="I17" s="25">
        <v>35</v>
      </c>
      <c r="J17" s="25">
        <v>35</v>
      </c>
      <c r="K17" s="22"/>
      <c r="L17" s="22"/>
      <c r="M17" s="22" t="s">
        <v>140</v>
      </c>
      <c r="N17" s="22">
        <v>68</v>
      </c>
      <c r="O17" s="22">
        <v>15</v>
      </c>
      <c r="P17" s="25" t="s">
        <v>1853</v>
      </c>
      <c r="Q17" s="28" t="s">
        <v>1804</v>
      </c>
      <c r="R17" s="20" t="s">
        <v>175</v>
      </c>
      <c r="S17" s="22"/>
    </row>
    <row r="18" s="4" customFormat="1" ht="67.5" spans="1:19">
      <c r="A18" s="20" t="s">
        <v>1798</v>
      </c>
      <c r="B18" s="21" t="s">
        <v>16</v>
      </c>
      <c r="C18" s="22" t="s">
        <v>18</v>
      </c>
      <c r="D18" s="23" t="s">
        <v>1854</v>
      </c>
      <c r="E18" s="23" t="s">
        <v>1855</v>
      </c>
      <c r="F18" s="25" t="s">
        <v>1856</v>
      </c>
      <c r="G18" s="20" t="s">
        <v>139</v>
      </c>
      <c r="H18" s="26" t="s">
        <v>139</v>
      </c>
      <c r="I18" s="25">
        <v>50</v>
      </c>
      <c r="J18" s="25">
        <v>50</v>
      </c>
      <c r="K18" s="22"/>
      <c r="L18" s="22"/>
      <c r="M18" s="22" t="s">
        <v>140</v>
      </c>
      <c r="N18" s="22">
        <v>72</v>
      </c>
      <c r="O18" s="22">
        <v>28</v>
      </c>
      <c r="P18" s="25" t="s">
        <v>1857</v>
      </c>
      <c r="Q18" s="28" t="s">
        <v>1804</v>
      </c>
      <c r="R18" s="20" t="s">
        <v>175</v>
      </c>
      <c r="S18" s="22"/>
    </row>
    <row r="19" s="4" customFormat="1" ht="45" spans="1:19">
      <c r="A19" s="20" t="s">
        <v>1798</v>
      </c>
      <c r="B19" s="21" t="s">
        <v>16</v>
      </c>
      <c r="C19" s="22" t="s">
        <v>18</v>
      </c>
      <c r="D19" s="23" t="s">
        <v>1858</v>
      </c>
      <c r="E19" s="24" t="s">
        <v>1859</v>
      </c>
      <c r="F19" s="25" t="s">
        <v>1860</v>
      </c>
      <c r="G19" s="25" t="s">
        <v>253</v>
      </c>
      <c r="H19" s="26" t="s">
        <v>1861</v>
      </c>
      <c r="I19" s="25">
        <v>50</v>
      </c>
      <c r="J19" s="25">
        <v>50</v>
      </c>
      <c r="K19" s="22"/>
      <c r="L19" s="22"/>
      <c r="M19" s="22" t="s">
        <v>140</v>
      </c>
      <c r="N19" s="22">
        <v>65</v>
      </c>
      <c r="O19" s="22">
        <v>18</v>
      </c>
      <c r="P19" s="25" t="s">
        <v>1862</v>
      </c>
      <c r="Q19" s="28" t="s">
        <v>1804</v>
      </c>
      <c r="R19" s="20" t="s">
        <v>175</v>
      </c>
      <c r="S19" s="22"/>
    </row>
    <row r="20" s="4" customFormat="1" ht="45" spans="1:19">
      <c r="A20" s="20" t="s">
        <v>1798</v>
      </c>
      <c r="B20" s="21" t="s">
        <v>16</v>
      </c>
      <c r="C20" s="22" t="s">
        <v>18</v>
      </c>
      <c r="D20" s="23" t="s">
        <v>1863</v>
      </c>
      <c r="E20" s="23" t="s">
        <v>1864</v>
      </c>
      <c r="F20" s="25" t="s">
        <v>1865</v>
      </c>
      <c r="G20" s="20" t="s">
        <v>139</v>
      </c>
      <c r="H20" s="26" t="s">
        <v>139</v>
      </c>
      <c r="I20" s="25">
        <v>60</v>
      </c>
      <c r="J20" s="25">
        <v>60</v>
      </c>
      <c r="K20" s="22"/>
      <c r="L20" s="22"/>
      <c r="M20" s="22" t="s">
        <v>140</v>
      </c>
      <c r="N20" s="22">
        <v>70</v>
      </c>
      <c r="O20" s="22">
        <v>14</v>
      </c>
      <c r="P20" s="25" t="s">
        <v>1866</v>
      </c>
      <c r="Q20" s="28" t="s">
        <v>1804</v>
      </c>
      <c r="R20" s="20" t="s">
        <v>175</v>
      </c>
      <c r="S20" s="22"/>
    </row>
    <row r="21" s="4" customFormat="1" ht="45" spans="1:19">
      <c r="A21" s="20" t="s">
        <v>1798</v>
      </c>
      <c r="B21" s="21" t="s">
        <v>16</v>
      </c>
      <c r="C21" s="22" t="s">
        <v>18</v>
      </c>
      <c r="D21" s="23" t="s">
        <v>1867</v>
      </c>
      <c r="E21" s="24" t="s">
        <v>1868</v>
      </c>
      <c r="F21" s="25" t="s">
        <v>1869</v>
      </c>
      <c r="G21" s="25" t="s">
        <v>220</v>
      </c>
      <c r="H21" s="26" t="s">
        <v>225</v>
      </c>
      <c r="I21" s="54">
        <v>20</v>
      </c>
      <c r="J21" s="54">
        <v>20</v>
      </c>
      <c r="K21" s="22"/>
      <c r="L21" s="22"/>
      <c r="M21" s="22" t="s">
        <v>140</v>
      </c>
      <c r="N21" s="22">
        <v>70</v>
      </c>
      <c r="O21" s="22">
        <v>14</v>
      </c>
      <c r="P21" s="25" t="s">
        <v>1870</v>
      </c>
      <c r="Q21" s="28" t="s">
        <v>1804</v>
      </c>
      <c r="R21" s="20" t="s">
        <v>175</v>
      </c>
      <c r="S21" s="22"/>
    </row>
    <row r="22" s="4" customFormat="1" ht="45" spans="1:19">
      <c r="A22" s="20" t="s">
        <v>1798</v>
      </c>
      <c r="B22" s="21" t="s">
        <v>16</v>
      </c>
      <c r="C22" s="22" t="s">
        <v>18</v>
      </c>
      <c r="D22" s="23" t="s">
        <v>1871</v>
      </c>
      <c r="E22" s="24" t="s">
        <v>1872</v>
      </c>
      <c r="F22" s="25" t="s">
        <v>1873</v>
      </c>
      <c r="G22" s="25" t="s">
        <v>377</v>
      </c>
      <c r="H22" s="26" t="s">
        <v>477</v>
      </c>
      <c r="I22" s="25">
        <v>45</v>
      </c>
      <c r="J22" s="25">
        <v>45</v>
      </c>
      <c r="K22" s="22"/>
      <c r="L22" s="22"/>
      <c r="M22" s="22" t="s">
        <v>140</v>
      </c>
      <c r="N22" s="22">
        <v>17</v>
      </c>
      <c r="O22" s="22">
        <v>8</v>
      </c>
      <c r="P22" s="25" t="s">
        <v>1874</v>
      </c>
      <c r="Q22" s="28" t="s">
        <v>1804</v>
      </c>
      <c r="R22" s="20" t="s">
        <v>175</v>
      </c>
      <c r="S22" s="22"/>
    </row>
    <row r="23" s="4" customFormat="1" ht="45" spans="1:19">
      <c r="A23" s="20" t="s">
        <v>1798</v>
      </c>
      <c r="B23" s="21" t="s">
        <v>16</v>
      </c>
      <c r="C23" s="22" t="s">
        <v>18</v>
      </c>
      <c r="D23" s="23" t="s">
        <v>1875</v>
      </c>
      <c r="E23" s="24" t="s">
        <v>1876</v>
      </c>
      <c r="F23" s="25" t="s">
        <v>1831</v>
      </c>
      <c r="G23" s="25" t="s">
        <v>377</v>
      </c>
      <c r="H23" s="26" t="s">
        <v>1877</v>
      </c>
      <c r="I23" s="25">
        <v>20</v>
      </c>
      <c r="J23" s="25">
        <v>20</v>
      </c>
      <c r="K23" s="22"/>
      <c r="L23" s="22"/>
      <c r="M23" s="22" t="s">
        <v>140</v>
      </c>
      <c r="N23" s="22">
        <v>18</v>
      </c>
      <c r="O23" s="22">
        <v>9</v>
      </c>
      <c r="P23" s="25" t="s">
        <v>1878</v>
      </c>
      <c r="Q23" s="28" t="s">
        <v>1804</v>
      </c>
      <c r="R23" s="20" t="s">
        <v>175</v>
      </c>
      <c r="S23" s="22"/>
    </row>
    <row r="24" s="4" customFormat="1" ht="45" spans="1:19">
      <c r="A24" s="20" t="s">
        <v>1798</v>
      </c>
      <c r="B24" s="21" t="s">
        <v>16</v>
      </c>
      <c r="C24" s="22" t="s">
        <v>18</v>
      </c>
      <c r="D24" s="23" t="s">
        <v>1879</v>
      </c>
      <c r="E24" s="24" t="s">
        <v>1880</v>
      </c>
      <c r="F24" s="25" t="s">
        <v>1831</v>
      </c>
      <c r="G24" s="25" t="s">
        <v>178</v>
      </c>
      <c r="H24" s="26" t="s">
        <v>457</v>
      </c>
      <c r="I24" s="25">
        <v>20</v>
      </c>
      <c r="J24" s="25">
        <v>20</v>
      </c>
      <c r="K24" s="22"/>
      <c r="L24" s="22"/>
      <c r="M24" s="22" t="s">
        <v>140</v>
      </c>
      <c r="N24" s="22">
        <v>25</v>
      </c>
      <c r="O24" s="22">
        <v>14</v>
      </c>
      <c r="P24" s="25" t="s">
        <v>1881</v>
      </c>
      <c r="Q24" s="28" t="s">
        <v>1804</v>
      </c>
      <c r="R24" s="20" t="s">
        <v>175</v>
      </c>
      <c r="S24" s="22"/>
    </row>
    <row r="25" s="4" customFormat="1" ht="45" spans="1:19">
      <c r="A25" s="20" t="s">
        <v>1798</v>
      </c>
      <c r="B25" s="21" t="s">
        <v>16</v>
      </c>
      <c r="C25" s="22" t="s">
        <v>18</v>
      </c>
      <c r="D25" s="23" t="s">
        <v>1882</v>
      </c>
      <c r="E25" s="24" t="s">
        <v>1883</v>
      </c>
      <c r="F25" s="25" t="s">
        <v>1831</v>
      </c>
      <c r="G25" s="25" t="s">
        <v>206</v>
      </c>
      <c r="H25" s="28" t="s">
        <v>1884</v>
      </c>
      <c r="I25" s="25">
        <v>20</v>
      </c>
      <c r="J25" s="25">
        <v>20</v>
      </c>
      <c r="K25" s="22"/>
      <c r="L25" s="22"/>
      <c r="M25" s="22" t="s">
        <v>140</v>
      </c>
      <c r="N25" s="22">
        <v>29</v>
      </c>
      <c r="O25" s="22">
        <v>13</v>
      </c>
      <c r="P25" s="25" t="s">
        <v>1885</v>
      </c>
      <c r="Q25" s="28" t="s">
        <v>1804</v>
      </c>
      <c r="R25" s="20" t="s">
        <v>175</v>
      </c>
      <c r="S25" s="22"/>
    </row>
    <row r="26" s="4" customFormat="1" ht="45" spans="1:19">
      <c r="A26" s="20" t="s">
        <v>1798</v>
      </c>
      <c r="B26" s="21" t="s">
        <v>16</v>
      </c>
      <c r="C26" s="22" t="s">
        <v>18</v>
      </c>
      <c r="D26" s="23" t="s">
        <v>1886</v>
      </c>
      <c r="E26" s="24" t="s">
        <v>1887</v>
      </c>
      <c r="F26" s="25" t="s">
        <v>1888</v>
      </c>
      <c r="G26" s="25" t="s">
        <v>253</v>
      </c>
      <c r="H26" s="28" t="s">
        <v>395</v>
      </c>
      <c r="I26" s="25">
        <v>40</v>
      </c>
      <c r="J26" s="25">
        <v>40</v>
      </c>
      <c r="K26" s="22"/>
      <c r="L26" s="22"/>
      <c r="M26" s="22" t="s">
        <v>140</v>
      </c>
      <c r="N26" s="22">
        <v>34</v>
      </c>
      <c r="O26" s="22">
        <v>17</v>
      </c>
      <c r="P26" s="25" t="s">
        <v>1889</v>
      </c>
      <c r="Q26" s="28" t="s">
        <v>1804</v>
      </c>
      <c r="R26" s="20" t="s">
        <v>175</v>
      </c>
      <c r="S26" s="22"/>
    </row>
    <row r="27" s="4" customFormat="1" ht="45" spans="1:19">
      <c r="A27" s="20" t="s">
        <v>1798</v>
      </c>
      <c r="B27" s="21" t="s">
        <v>16</v>
      </c>
      <c r="C27" s="22" t="s">
        <v>18</v>
      </c>
      <c r="D27" s="23" t="s">
        <v>1890</v>
      </c>
      <c r="E27" s="29" t="s">
        <v>1891</v>
      </c>
      <c r="F27" s="30" t="s">
        <v>1831</v>
      </c>
      <c r="G27" s="30" t="s">
        <v>211</v>
      </c>
      <c r="H27" s="28" t="s">
        <v>265</v>
      </c>
      <c r="I27" s="30">
        <v>20</v>
      </c>
      <c r="J27" s="30">
        <v>20</v>
      </c>
      <c r="K27" s="22"/>
      <c r="L27" s="22"/>
      <c r="M27" s="22" t="s">
        <v>140</v>
      </c>
      <c r="N27" s="22">
        <v>33</v>
      </c>
      <c r="O27" s="22">
        <v>16</v>
      </c>
      <c r="P27" s="30" t="s">
        <v>1892</v>
      </c>
      <c r="Q27" s="28" t="s">
        <v>1804</v>
      </c>
      <c r="R27" s="20" t="s">
        <v>175</v>
      </c>
      <c r="S27" s="22"/>
    </row>
    <row r="28" s="4" customFormat="1" ht="45" spans="1:19">
      <c r="A28" s="20" t="s">
        <v>1798</v>
      </c>
      <c r="B28" s="21" t="s">
        <v>16</v>
      </c>
      <c r="C28" s="22" t="s">
        <v>18</v>
      </c>
      <c r="D28" s="23" t="s">
        <v>1893</v>
      </c>
      <c r="E28" s="20" t="s">
        <v>1894</v>
      </c>
      <c r="F28" s="25" t="s">
        <v>1895</v>
      </c>
      <c r="G28" s="25" t="s">
        <v>206</v>
      </c>
      <c r="H28" s="28" t="s">
        <v>1896</v>
      </c>
      <c r="I28" s="25">
        <v>30</v>
      </c>
      <c r="J28" s="25">
        <v>30</v>
      </c>
      <c r="K28" s="22"/>
      <c r="L28" s="22"/>
      <c r="M28" s="22" t="s">
        <v>140</v>
      </c>
      <c r="N28" s="22">
        <v>54</v>
      </c>
      <c r="O28" s="22">
        <v>21</v>
      </c>
      <c r="P28" s="25" t="s">
        <v>1897</v>
      </c>
      <c r="Q28" s="28" t="s">
        <v>1804</v>
      </c>
      <c r="R28" s="20" t="s">
        <v>175</v>
      </c>
      <c r="S28" s="22"/>
    </row>
    <row r="29" s="4" customFormat="1" ht="45" spans="1:19">
      <c r="A29" s="20" t="s">
        <v>1798</v>
      </c>
      <c r="B29" s="21" t="s">
        <v>16</v>
      </c>
      <c r="C29" s="22" t="s">
        <v>18</v>
      </c>
      <c r="D29" s="23" t="s">
        <v>1898</v>
      </c>
      <c r="E29" s="20" t="s">
        <v>1899</v>
      </c>
      <c r="F29" s="25" t="s">
        <v>1869</v>
      </c>
      <c r="G29" s="25" t="s">
        <v>201</v>
      </c>
      <c r="H29" s="28" t="s">
        <v>202</v>
      </c>
      <c r="I29" s="25">
        <v>20</v>
      </c>
      <c r="J29" s="25">
        <v>20</v>
      </c>
      <c r="K29" s="22"/>
      <c r="L29" s="22"/>
      <c r="M29" s="22" t="s">
        <v>140</v>
      </c>
      <c r="N29" s="22">
        <v>54</v>
      </c>
      <c r="O29" s="22">
        <v>9</v>
      </c>
      <c r="P29" s="25" t="s">
        <v>1878</v>
      </c>
      <c r="Q29" s="28" t="s">
        <v>1804</v>
      </c>
      <c r="R29" s="20" t="s">
        <v>175</v>
      </c>
      <c r="S29" s="22"/>
    </row>
    <row r="30" s="4" customFormat="1" ht="56.25" spans="1:19">
      <c r="A30" s="20" t="s">
        <v>1798</v>
      </c>
      <c r="B30" s="21" t="s">
        <v>16</v>
      </c>
      <c r="C30" s="22" t="s">
        <v>18</v>
      </c>
      <c r="D30" s="23" t="s">
        <v>1900</v>
      </c>
      <c r="E30" s="20" t="s">
        <v>1901</v>
      </c>
      <c r="F30" s="25" t="s">
        <v>1902</v>
      </c>
      <c r="G30" s="25" t="s">
        <v>1903</v>
      </c>
      <c r="H30" s="26" t="s">
        <v>776</v>
      </c>
      <c r="I30" s="25">
        <v>30</v>
      </c>
      <c r="J30" s="25">
        <v>30</v>
      </c>
      <c r="K30" s="22"/>
      <c r="L30" s="22"/>
      <c r="M30" s="22" t="s">
        <v>140</v>
      </c>
      <c r="N30" s="22">
        <v>91</v>
      </c>
      <c r="O30" s="22">
        <v>38</v>
      </c>
      <c r="P30" s="25" t="s">
        <v>1904</v>
      </c>
      <c r="Q30" s="28" t="s">
        <v>1804</v>
      </c>
      <c r="R30" s="20" t="s">
        <v>175</v>
      </c>
      <c r="S30" s="22"/>
    </row>
    <row r="31" s="4" customFormat="1" ht="56.25" spans="1:19">
      <c r="A31" s="20" t="s">
        <v>1798</v>
      </c>
      <c r="B31" s="21" t="s">
        <v>16</v>
      </c>
      <c r="C31" s="22" t="s">
        <v>18</v>
      </c>
      <c r="D31" s="23" t="s">
        <v>1905</v>
      </c>
      <c r="E31" s="20" t="s">
        <v>1906</v>
      </c>
      <c r="F31" s="25" t="s">
        <v>1907</v>
      </c>
      <c r="G31" s="25" t="s">
        <v>1908</v>
      </c>
      <c r="H31" s="26" t="s">
        <v>438</v>
      </c>
      <c r="I31" s="25">
        <v>30</v>
      </c>
      <c r="J31" s="25">
        <v>30</v>
      </c>
      <c r="K31" s="22"/>
      <c r="L31" s="22"/>
      <c r="M31" s="22" t="s">
        <v>140</v>
      </c>
      <c r="N31" s="22">
        <v>24</v>
      </c>
      <c r="O31" s="22">
        <v>10</v>
      </c>
      <c r="P31" s="25" t="s">
        <v>1909</v>
      </c>
      <c r="Q31" s="28" t="s">
        <v>1804</v>
      </c>
      <c r="R31" s="20" t="s">
        <v>175</v>
      </c>
      <c r="S31" s="22"/>
    </row>
    <row r="32" customFormat="1" ht="60" spans="1:19">
      <c r="A32" s="31" t="s">
        <v>14</v>
      </c>
      <c r="B32" s="32" t="s">
        <v>16</v>
      </c>
      <c r="C32" s="33" t="s">
        <v>19</v>
      </c>
      <c r="D32" s="33"/>
      <c r="E32" s="32" t="s">
        <v>1910</v>
      </c>
      <c r="F32" s="34" t="s">
        <v>1911</v>
      </c>
      <c r="G32" s="32" t="s">
        <v>139</v>
      </c>
      <c r="H32" s="32" t="s">
        <v>139</v>
      </c>
      <c r="I32" s="32">
        <v>120</v>
      </c>
      <c r="J32" s="32">
        <v>120</v>
      </c>
      <c r="K32" s="32"/>
      <c r="L32" s="32"/>
      <c r="M32" s="32" t="s">
        <v>140</v>
      </c>
      <c r="N32" s="32">
        <v>16200</v>
      </c>
      <c r="O32" s="32">
        <v>16200</v>
      </c>
      <c r="P32" s="34" t="s">
        <v>1912</v>
      </c>
      <c r="Q32" s="32" t="s">
        <v>572</v>
      </c>
      <c r="R32" s="32" t="s">
        <v>572</v>
      </c>
      <c r="S32" s="72"/>
    </row>
    <row r="33" customFormat="1" ht="48" spans="1:19">
      <c r="A33" s="31" t="s">
        <v>14</v>
      </c>
      <c r="B33" s="32" t="s">
        <v>16</v>
      </c>
      <c r="C33" s="33" t="s">
        <v>19</v>
      </c>
      <c r="D33" s="33"/>
      <c r="E33" s="31" t="s">
        <v>1913</v>
      </c>
      <c r="F33" s="34" t="s">
        <v>1914</v>
      </c>
      <c r="G33" s="31" t="s">
        <v>163</v>
      </c>
      <c r="H33" s="32" t="s">
        <v>801</v>
      </c>
      <c r="I33" s="31">
        <v>60</v>
      </c>
      <c r="J33" s="32">
        <v>60</v>
      </c>
      <c r="K33" s="31"/>
      <c r="L33" s="32"/>
      <c r="M33" s="55" t="s">
        <v>140</v>
      </c>
      <c r="N33" s="32">
        <v>230</v>
      </c>
      <c r="O33" s="31">
        <v>25</v>
      </c>
      <c r="P33" s="34" t="s">
        <v>805</v>
      </c>
      <c r="Q33" s="31" t="s">
        <v>163</v>
      </c>
      <c r="R33" s="31" t="s">
        <v>142</v>
      </c>
      <c r="S33" s="73"/>
    </row>
    <row r="34" customFormat="1" ht="48" spans="1:19">
      <c r="A34" s="31" t="s">
        <v>14</v>
      </c>
      <c r="B34" s="32" t="s">
        <v>16</v>
      </c>
      <c r="C34" s="33" t="s">
        <v>19</v>
      </c>
      <c r="D34" s="33"/>
      <c r="E34" s="31" t="s">
        <v>1915</v>
      </c>
      <c r="F34" s="34" t="s">
        <v>1916</v>
      </c>
      <c r="G34" s="31" t="s">
        <v>599</v>
      </c>
      <c r="H34" s="32" t="s">
        <v>304</v>
      </c>
      <c r="I34" s="31">
        <v>50</v>
      </c>
      <c r="J34" s="32">
        <v>50</v>
      </c>
      <c r="K34" s="31"/>
      <c r="L34" s="32"/>
      <c r="M34" s="55" t="s">
        <v>140</v>
      </c>
      <c r="N34" s="32">
        <v>2245</v>
      </c>
      <c r="O34" s="31">
        <v>601</v>
      </c>
      <c r="P34" s="34" t="s">
        <v>1917</v>
      </c>
      <c r="Q34" s="31" t="s">
        <v>599</v>
      </c>
      <c r="R34" s="31" t="s">
        <v>142</v>
      </c>
      <c r="S34" s="74"/>
    </row>
    <row r="35" customFormat="1" ht="72" spans="1:19">
      <c r="A35" s="31" t="s">
        <v>14</v>
      </c>
      <c r="B35" s="32" t="s">
        <v>16</v>
      </c>
      <c r="C35" s="33" t="s">
        <v>19</v>
      </c>
      <c r="D35" s="33"/>
      <c r="E35" s="31" t="s">
        <v>1918</v>
      </c>
      <c r="F35" s="34" t="s">
        <v>1919</v>
      </c>
      <c r="G35" s="31" t="s">
        <v>163</v>
      </c>
      <c r="H35" s="32" t="s">
        <v>679</v>
      </c>
      <c r="I35" s="31">
        <v>300</v>
      </c>
      <c r="J35" s="32">
        <v>300</v>
      </c>
      <c r="K35" s="31"/>
      <c r="L35" s="32"/>
      <c r="M35" s="55" t="s">
        <v>140</v>
      </c>
      <c r="N35" s="32">
        <v>280</v>
      </c>
      <c r="O35" s="31">
        <v>24</v>
      </c>
      <c r="P35" s="34" t="s">
        <v>1920</v>
      </c>
      <c r="Q35" s="31" t="s">
        <v>163</v>
      </c>
      <c r="R35" s="42" t="s">
        <v>142</v>
      </c>
      <c r="S35" s="72"/>
    </row>
    <row r="36" customFormat="1" ht="72" spans="1:19">
      <c r="A36" s="31" t="s">
        <v>14</v>
      </c>
      <c r="B36" s="32" t="s">
        <v>16</v>
      </c>
      <c r="C36" s="33" t="s">
        <v>19</v>
      </c>
      <c r="D36" s="33"/>
      <c r="E36" s="31" t="s">
        <v>1921</v>
      </c>
      <c r="F36" s="34" t="s">
        <v>1922</v>
      </c>
      <c r="G36" s="31" t="s">
        <v>206</v>
      </c>
      <c r="H36" s="32" t="s">
        <v>1332</v>
      </c>
      <c r="I36" s="31">
        <v>100</v>
      </c>
      <c r="J36" s="32">
        <v>100</v>
      </c>
      <c r="K36" s="31"/>
      <c r="L36" s="32"/>
      <c r="M36" s="55" t="s">
        <v>140</v>
      </c>
      <c r="N36" s="32">
        <v>667</v>
      </c>
      <c r="O36" s="31">
        <v>99</v>
      </c>
      <c r="P36" s="34" t="s">
        <v>1923</v>
      </c>
      <c r="Q36" s="31" t="s">
        <v>206</v>
      </c>
      <c r="R36" s="42" t="s">
        <v>142</v>
      </c>
      <c r="S36" s="73"/>
    </row>
    <row r="37" customFormat="1" ht="72" spans="1:19">
      <c r="A37" s="31" t="s">
        <v>14</v>
      </c>
      <c r="B37" s="32" t="s">
        <v>16</v>
      </c>
      <c r="C37" s="33" t="s">
        <v>19</v>
      </c>
      <c r="D37" s="33"/>
      <c r="E37" s="35" t="s">
        <v>1924</v>
      </c>
      <c r="F37" s="36" t="s">
        <v>1925</v>
      </c>
      <c r="G37" s="35" t="s">
        <v>253</v>
      </c>
      <c r="H37" s="35" t="s">
        <v>347</v>
      </c>
      <c r="I37" s="35">
        <v>400</v>
      </c>
      <c r="J37" s="35">
        <v>400</v>
      </c>
      <c r="K37" s="35"/>
      <c r="L37" s="35"/>
      <c r="M37" s="56" t="s">
        <v>140</v>
      </c>
      <c r="N37" s="35">
        <v>303</v>
      </c>
      <c r="O37" s="35">
        <v>31</v>
      </c>
      <c r="P37" s="57" t="s">
        <v>1926</v>
      </c>
      <c r="Q37" s="35" t="s">
        <v>253</v>
      </c>
      <c r="R37" s="35" t="s">
        <v>142</v>
      </c>
      <c r="S37" s="72"/>
    </row>
    <row r="38" customFormat="1" ht="48" spans="1:19">
      <c r="A38" s="31" t="s">
        <v>14</v>
      </c>
      <c r="B38" s="32" t="s">
        <v>16</v>
      </c>
      <c r="C38" s="33" t="s">
        <v>19</v>
      </c>
      <c r="D38" s="33"/>
      <c r="E38" s="37" t="s">
        <v>1927</v>
      </c>
      <c r="F38" s="38" t="s">
        <v>1928</v>
      </c>
      <c r="G38" s="39" t="s">
        <v>253</v>
      </c>
      <c r="H38" s="39" t="s">
        <v>1929</v>
      </c>
      <c r="I38" s="56">
        <v>130</v>
      </c>
      <c r="J38" s="56">
        <v>130</v>
      </c>
      <c r="K38" s="56"/>
      <c r="L38" s="58"/>
      <c r="M38" s="39" t="s">
        <v>140</v>
      </c>
      <c r="N38" s="39">
        <v>386</v>
      </c>
      <c r="O38" s="39">
        <v>67</v>
      </c>
      <c r="P38" s="59" t="s">
        <v>1930</v>
      </c>
      <c r="Q38" s="39" t="s">
        <v>253</v>
      </c>
      <c r="R38" s="35" t="s">
        <v>142</v>
      </c>
      <c r="S38" s="72"/>
    </row>
    <row r="39" customFormat="1" ht="60" spans="1:19">
      <c r="A39" s="31" t="s">
        <v>14</v>
      </c>
      <c r="B39" s="32" t="s">
        <v>16</v>
      </c>
      <c r="C39" s="33" t="s">
        <v>19</v>
      </c>
      <c r="D39" s="33"/>
      <c r="E39" s="40" t="s">
        <v>1931</v>
      </c>
      <c r="F39" s="41" t="s">
        <v>1932</v>
      </c>
      <c r="G39" s="40" t="s">
        <v>201</v>
      </c>
      <c r="H39" s="40" t="s">
        <v>241</v>
      </c>
      <c r="I39" s="40">
        <v>275</v>
      </c>
      <c r="J39" s="40">
        <v>275</v>
      </c>
      <c r="K39" s="40"/>
      <c r="L39" s="40"/>
      <c r="M39" s="40" t="s">
        <v>140</v>
      </c>
      <c r="N39" s="40">
        <v>257</v>
      </c>
      <c r="O39" s="40">
        <v>42</v>
      </c>
      <c r="P39" s="41" t="s">
        <v>1933</v>
      </c>
      <c r="Q39" s="40" t="s">
        <v>201</v>
      </c>
      <c r="R39" s="75" t="s">
        <v>142</v>
      </c>
      <c r="S39" s="72"/>
    </row>
    <row r="40" customFormat="1" ht="144" spans="1:19">
      <c r="A40" s="31" t="s">
        <v>14</v>
      </c>
      <c r="B40" s="32" t="s">
        <v>16</v>
      </c>
      <c r="C40" s="33" t="s">
        <v>19</v>
      </c>
      <c r="D40" s="33"/>
      <c r="E40" s="42" t="s">
        <v>1934</v>
      </c>
      <c r="F40" s="43" t="s">
        <v>1935</v>
      </c>
      <c r="G40" s="42" t="s">
        <v>258</v>
      </c>
      <c r="H40" s="42" t="s">
        <v>259</v>
      </c>
      <c r="I40" s="42">
        <v>300</v>
      </c>
      <c r="J40" s="42">
        <v>300</v>
      </c>
      <c r="K40" s="42"/>
      <c r="L40" s="42"/>
      <c r="M40" s="42" t="s">
        <v>140</v>
      </c>
      <c r="N40" s="42">
        <v>329</v>
      </c>
      <c r="O40" s="42">
        <v>65</v>
      </c>
      <c r="P40" s="43" t="s">
        <v>1936</v>
      </c>
      <c r="Q40" s="42" t="s">
        <v>258</v>
      </c>
      <c r="R40" s="32" t="s">
        <v>142</v>
      </c>
      <c r="S40" s="72"/>
    </row>
    <row r="41" customFormat="1" ht="36" spans="1:19">
      <c r="A41" s="31" t="s">
        <v>14</v>
      </c>
      <c r="B41" s="32" t="s">
        <v>16</v>
      </c>
      <c r="C41" s="33" t="s">
        <v>18</v>
      </c>
      <c r="D41" s="33"/>
      <c r="E41" s="40" t="s">
        <v>1937</v>
      </c>
      <c r="F41" s="41" t="s">
        <v>1938</v>
      </c>
      <c r="G41" s="40" t="s">
        <v>187</v>
      </c>
      <c r="H41" s="40" t="s">
        <v>294</v>
      </c>
      <c r="I41" s="40">
        <v>100</v>
      </c>
      <c r="J41" s="40">
        <v>100</v>
      </c>
      <c r="K41" s="40"/>
      <c r="L41" s="40"/>
      <c r="M41" s="32" t="s">
        <v>140</v>
      </c>
      <c r="N41" s="40">
        <v>421</v>
      </c>
      <c r="O41" s="40">
        <v>58</v>
      </c>
      <c r="P41" s="41" t="s">
        <v>1939</v>
      </c>
      <c r="Q41" s="40" t="s">
        <v>187</v>
      </c>
      <c r="R41" s="40" t="s">
        <v>175</v>
      </c>
      <c r="S41" s="73"/>
    </row>
    <row r="42" customFormat="1" ht="78.75" spans="1:19">
      <c r="A42" s="33" t="s">
        <v>14</v>
      </c>
      <c r="B42" s="32" t="s">
        <v>16</v>
      </c>
      <c r="C42" s="33" t="s">
        <v>21</v>
      </c>
      <c r="D42" s="33"/>
      <c r="E42" s="33" t="s">
        <v>1940</v>
      </c>
      <c r="F42" s="44" t="s">
        <v>1941</v>
      </c>
      <c r="G42" s="33" t="s">
        <v>201</v>
      </c>
      <c r="H42" s="33" t="s">
        <v>1942</v>
      </c>
      <c r="I42" s="50">
        <v>80</v>
      </c>
      <c r="J42" s="50">
        <v>80</v>
      </c>
      <c r="K42" s="60"/>
      <c r="L42" s="60"/>
      <c r="M42" s="40" t="s">
        <v>140</v>
      </c>
      <c r="N42" s="49" t="s">
        <v>1943</v>
      </c>
      <c r="O42" s="49" t="s">
        <v>1944</v>
      </c>
      <c r="P42" s="61" t="s">
        <v>1945</v>
      </c>
      <c r="Q42" s="33" t="s">
        <v>201</v>
      </c>
      <c r="R42" s="33" t="s">
        <v>142</v>
      </c>
      <c r="S42" s="72"/>
    </row>
    <row r="43" customFormat="1" ht="84" spans="1:19">
      <c r="A43" s="31" t="s">
        <v>14</v>
      </c>
      <c r="B43" s="32" t="s">
        <v>16</v>
      </c>
      <c r="C43" s="33" t="s">
        <v>18</v>
      </c>
      <c r="D43" s="33"/>
      <c r="E43" s="33" t="s">
        <v>1946</v>
      </c>
      <c r="F43" s="44" t="s">
        <v>1947</v>
      </c>
      <c r="G43" s="33" t="s">
        <v>394</v>
      </c>
      <c r="H43" s="33" t="s">
        <v>1948</v>
      </c>
      <c r="I43" s="33">
        <v>30</v>
      </c>
      <c r="J43" s="50">
        <v>30</v>
      </c>
      <c r="K43" s="33"/>
      <c r="L43" s="33"/>
      <c r="M43" s="40" t="s">
        <v>140</v>
      </c>
      <c r="N43" s="33">
        <v>296</v>
      </c>
      <c r="O43" s="33">
        <v>40</v>
      </c>
      <c r="P43" s="44" t="s">
        <v>1949</v>
      </c>
      <c r="Q43" s="33" t="s">
        <v>394</v>
      </c>
      <c r="R43" s="33" t="s">
        <v>175</v>
      </c>
      <c r="S43" s="72"/>
    </row>
    <row r="44" customFormat="1" ht="72" spans="1:19">
      <c r="A44" s="31" t="s">
        <v>14</v>
      </c>
      <c r="B44" s="31" t="s">
        <v>16</v>
      </c>
      <c r="C44" s="31" t="s">
        <v>18</v>
      </c>
      <c r="D44" s="31"/>
      <c r="E44" s="31" t="s">
        <v>1950</v>
      </c>
      <c r="F44" s="45" t="s">
        <v>1951</v>
      </c>
      <c r="G44" s="46" t="s">
        <v>403</v>
      </c>
      <c r="H44" s="31" t="s">
        <v>285</v>
      </c>
      <c r="I44" s="31">
        <v>110</v>
      </c>
      <c r="J44" s="31">
        <v>110</v>
      </c>
      <c r="K44" s="31"/>
      <c r="L44" s="31"/>
      <c r="M44" s="31" t="s">
        <v>140</v>
      </c>
      <c r="N44" s="31">
        <v>298</v>
      </c>
      <c r="O44" s="31">
        <v>97</v>
      </c>
      <c r="P44" s="45" t="s">
        <v>1952</v>
      </c>
      <c r="Q44" s="31" t="s">
        <v>1727</v>
      </c>
      <c r="R44" s="31" t="s">
        <v>1727</v>
      </c>
      <c r="S44" s="31"/>
    </row>
    <row r="45" customFormat="1" ht="60" spans="1:19">
      <c r="A45" s="31" t="s">
        <v>14</v>
      </c>
      <c r="B45" s="31" t="s">
        <v>16</v>
      </c>
      <c r="C45" s="33" t="s">
        <v>21</v>
      </c>
      <c r="D45" s="33"/>
      <c r="E45" s="47" t="s">
        <v>1950</v>
      </c>
      <c r="F45" s="45" t="s">
        <v>1953</v>
      </c>
      <c r="G45" s="46" t="s">
        <v>403</v>
      </c>
      <c r="H45" s="31" t="s">
        <v>285</v>
      </c>
      <c r="I45" s="31">
        <v>190</v>
      </c>
      <c r="J45" s="31">
        <v>190</v>
      </c>
      <c r="K45" s="31"/>
      <c r="L45" s="31"/>
      <c r="M45" s="40" t="s">
        <v>140</v>
      </c>
      <c r="N45" s="62">
        <v>298</v>
      </c>
      <c r="O45" s="62">
        <v>97</v>
      </c>
      <c r="P45" s="45" t="s">
        <v>1952</v>
      </c>
      <c r="Q45" s="31" t="s">
        <v>1727</v>
      </c>
      <c r="R45" s="31" t="s">
        <v>1727</v>
      </c>
      <c r="S45" s="31"/>
    </row>
    <row r="46" customFormat="1" ht="36" spans="1:19">
      <c r="A46" s="31" t="s">
        <v>14</v>
      </c>
      <c r="B46" s="32" t="s">
        <v>16</v>
      </c>
      <c r="C46" s="33" t="s">
        <v>18</v>
      </c>
      <c r="D46" s="33"/>
      <c r="E46" s="32" t="s">
        <v>1954</v>
      </c>
      <c r="F46" s="34" t="s">
        <v>1955</v>
      </c>
      <c r="G46" s="32" t="s">
        <v>168</v>
      </c>
      <c r="H46" s="32" t="s">
        <v>1956</v>
      </c>
      <c r="I46" s="32">
        <v>25</v>
      </c>
      <c r="J46" s="32"/>
      <c r="K46" s="32">
        <v>25</v>
      </c>
      <c r="L46" s="63"/>
      <c r="M46" s="32" t="s">
        <v>140</v>
      </c>
      <c r="N46" s="32">
        <v>815</v>
      </c>
      <c r="O46" s="32">
        <v>159</v>
      </c>
      <c r="P46" s="34" t="s">
        <v>1957</v>
      </c>
      <c r="Q46" s="32" t="s">
        <v>168</v>
      </c>
      <c r="R46" s="42" t="s">
        <v>175</v>
      </c>
      <c r="S46" s="72"/>
    </row>
    <row r="47" customFormat="1" ht="96" spans="1:19">
      <c r="A47" s="31" t="s">
        <v>14</v>
      </c>
      <c r="B47" s="32" t="s">
        <v>16</v>
      </c>
      <c r="C47" s="33" t="s">
        <v>18</v>
      </c>
      <c r="D47" s="33"/>
      <c r="E47" s="32" t="s">
        <v>1958</v>
      </c>
      <c r="F47" s="48" t="s">
        <v>1959</v>
      </c>
      <c r="G47" s="42" t="s">
        <v>211</v>
      </c>
      <c r="H47" s="32" t="s">
        <v>312</v>
      </c>
      <c r="I47" s="32">
        <v>300</v>
      </c>
      <c r="J47" s="32">
        <v>300</v>
      </c>
      <c r="K47" s="32"/>
      <c r="L47" s="32"/>
      <c r="M47" s="32" t="s">
        <v>140</v>
      </c>
      <c r="N47" s="32">
        <v>568</v>
      </c>
      <c r="O47" s="32">
        <v>36</v>
      </c>
      <c r="P47" s="64" t="s">
        <v>1960</v>
      </c>
      <c r="Q47" s="42" t="s">
        <v>211</v>
      </c>
      <c r="R47" s="32" t="s">
        <v>175</v>
      </c>
      <c r="S47" s="74"/>
    </row>
    <row r="48" customFormat="1" ht="96" spans="1:19">
      <c r="A48" s="32" t="s">
        <v>14</v>
      </c>
      <c r="B48" s="32" t="s">
        <v>24</v>
      </c>
      <c r="C48" s="33" t="s">
        <v>28</v>
      </c>
      <c r="D48" s="33"/>
      <c r="E48" s="32" t="s">
        <v>1961</v>
      </c>
      <c r="F48" s="34" t="s">
        <v>1962</v>
      </c>
      <c r="G48" s="32" t="s">
        <v>139</v>
      </c>
      <c r="H48" s="32" t="s">
        <v>139</v>
      </c>
      <c r="I48" s="32">
        <v>100</v>
      </c>
      <c r="J48" s="32">
        <v>100</v>
      </c>
      <c r="K48" s="32"/>
      <c r="L48" s="34"/>
      <c r="M48" s="32" t="s">
        <v>140</v>
      </c>
      <c r="N48" s="32">
        <v>20000</v>
      </c>
      <c r="O48" s="32">
        <v>5000</v>
      </c>
      <c r="P48" s="34" t="s">
        <v>1963</v>
      </c>
      <c r="Q48" s="32" t="s">
        <v>142</v>
      </c>
      <c r="R48" s="32" t="s">
        <v>142</v>
      </c>
      <c r="S48" s="72"/>
    </row>
    <row r="49" customFormat="1" ht="108" spans="1:19">
      <c r="A49" s="31" t="s">
        <v>14</v>
      </c>
      <c r="B49" s="31" t="s">
        <v>24</v>
      </c>
      <c r="C49" s="33" t="s">
        <v>27</v>
      </c>
      <c r="D49" s="33"/>
      <c r="E49" s="31" t="s">
        <v>1964</v>
      </c>
      <c r="F49" s="34" t="s">
        <v>1965</v>
      </c>
      <c r="G49" s="31" t="s">
        <v>206</v>
      </c>
      <c r="H49" s="31" t="s">
        <v>1332</v>
      </c>
      <c r="I49" s="31">
        <v>200</v>
      </c>
      <c r="J49" s="31">
        <v>200</v>
      </c>
      <c r="K49" s="31"/>
      <c r="L49" s="31"/>
      <c r="M49" s="31" t="s">
        <v>140</v>
      </c>
      <c r="N49" s="31">
        <v>627</v>
      </c>
      <c r="O49" s="31">
        <v>99</v>
      </c>
      <c r="P49" s="45" t="s">
        <v>1966</v>
      </c>
      <c r="Q49" s="31" t="s">
        <v>206</v>
      </c>
      <c r="R49" s="42" t="s">
        <v>142</v>
      </c>
      <c r="S49" s="73"/>
    </row>
    <row r="50" customFormat="1" ht="60" spans="1:19">
      <c r="A50" s="31" t="s">
        <v>14</v>
      </c>
      <c r="B50" s="32" t="s">
        <v>24</v>
      </c>
      <c r="C50" s="33" t="s">
        <v>26</v>
      </c>
      <c r="D50" s="33"/>
      <c r="E50" s="32" t="s">
        <v>1664</v>
      </c>
      <c r="F50" s="34" t="s">
        <v>1665</v>
      </c>
      <c r="G50" s="40" t="s">
        <v>187</v>
      </c>
      <c r="H50" s="32" t="s">
        <v>1666</v>
      </c>
      <c r="I50" s="32">
        <v>300</v>
      </c>
      <c r="J50" s="32">
        <v>300</v>
      </c>
      <c r="K50" s="63"/>
      <c r="L50" s="63"/>
      <c r="M50" s="32" t="s">
        <v>140</v>
      </c>
      <c r="N50" s="32">
        <v>399</v>
      </c>
      <c r="O50" s="32">
        <v>58</v>
      </c>
      <c r="P50" s="41" t="s">
        <v>1667</v>
      </c>
      <c r="Q50" s="40" t="s">
        <v>187</v>
      </c>
      <c r="R50" s="40" t="s">
        <v>175</v>
      </c>
      <c r="S50" s="74"/>
    </row>
    <row r="51" customFormat="1" ht="72" spans="1:19">
      <c r="A51" s="31" t="s">
        <v>14</v>
      </c>
      <c r="B51" s="32" t="s">
        <v>24</v>
      </c>
      <c r="C51" s="33" t="s">
        <v>26</v>
      </c>
      <c r="D51" s="33"/>
      <c r="E51" s="33" t="s">
        <v>1967</v>
      </c>
      <c r="F51" s="44" t="s">
        <v>1968</v>
      </c>
      <c r="G51" s="33" t="s">
        <v>201</v>
      </c>
      <c r="H51" s="33" t="s">
        <v>336</v>
      </c>
      <c r="I51" s="50">
        <v>300</v>
      </c>
      <c r="J51" s="50">
        <v>300</v>
      </c>
      <c r="K51" s="42"/>
      <c r="L51" s="42"/>
      <c r="M51" s="42" t="s">
        <v>140</v>
      </c>
      <c r="N51" s="42">
        <v>458</v>
      </c>
      <c r="O51" s="42">
        <v>100</v>
      </c>
      <c r="P51" s="34" t="s">
        <v>1969</v>
      </c>
      <c r="Q51" s="33" t="s">
        <v>201</v>
      </c>
      <c r="R51" s="42" t="s">
        <v>175</v>
      </c>
      <c r="S51" s="74"/>
    </row>
    <row r="52" customFormat="1" ht="108" spans="1:19">
      <c r="A52" s="31" t="s">
        <v>14</v>
      </c>
      <c r="B52" s="32" t="s">
        <v>24</v>
      </c>
      <c r="C52" s="33" t="s">
        <v>25</v>
      </c>
      <c r="D52" s="33"/>
      <c r="E52" s="49" t="s">
        <v>1970</v>
      </c>
      <c r="F52" s="43" t="s">
        <v>1971</v>
      </c>
      <c r="G52" s="49" t="s">
        <v>139</v>
      </c>
      <c r="H52" s="49" t="s">
        <v>139</v>
      </c>
      <c r="I52" s="49">
        <v>550</v>
      </c>
      <c r="J52" s="49"/>
      <c r="K52" s="49">
        <v>550</v>
      </c>
      <c r="L52" s="65"/>
      <c r="M52" s="65" t="s">
        <v>140</v>
      </c>
      <c r="N52" s="49" t="s">
        <v>1972</v>
      </c>
      <c r="O52" s="49" t="s">
        <v>1973</v>
      </c>
      <c r="P52" s="66" t="s">
        <v>1974</v>
      </c>
      <c r="Q52" s="32" t="s">
        <v>1975</v>
      </c>
      <c r="R52" s="32" t="s">
        <v>1975</v>
      </c>
      <c r="S52" s="72"/>
    </row>
    <row r="53" customFormat="1" ht="60" spans="1:19">
      <c r="A53" s="31" t="s">
        <v>14</v>
      </c>
      <c r="B53" s="32" t="s">
        <v>24</v>
      </c>
      <c r="C53" s="33" t="s">
        <v>26</v>
      </c>
      <c r="D53" s="33"/>
      <c r="E53" s="33" t="s">
        <v>1976</v>
      </c>
      <c r="F53" s="44" t="s">
        <v>1977</v>
      </c>
      <c r="G53" s="32" t="s">
        <v>524</v>
      </c>
      <c r="H53" s="33" t="s">
        <v>612</v>
      </c>
      <c r="I53" s="50">
        <v>300</v>
      </c>
      <c r="J53" s="33"/>
      <c r="K53" s="50">
        <v>300</v>
      </c>
      <c r="L53" s="33"/>
      <c r="M53" s="33" t="s">
        <v>140</v>
      </c>
      <c r="N53" s="33">
        <v>442</v>
      </c>
      <c r="O53" s="33">
        <v>34</v>
      </c>
      <c r="P53" s="67" t="s">
        <v>1978</v>
      </c>
      <c r="Q53" s="32" t="s">
        <v>524</v>
      </c>
      <c r="R53" s="40" t="s">
        <v>175</v>
      </c>
      <c r="S53" s="72"/>
    </row>
    <row r="54" customFormat="1" ht="72" spans="1:19">
      <c r="A54" s="42" t="s">
        <v>14</v>
      </c>
      <c r="B54" s="31" t="s">
        <v>24</v>
      </c>
      <c r="C54" s="33" t="s">
        <v>28</v>
      </c>
      <c r="D54" s="33"/>
      <c r="E54" s="32" t="s">
        <v>1979</v>
      </c>
      <c r="F54" s="34" t="s">
        <v>1980</v>
      </c>
      <c r="G54" s="32" t="s">
        <v>139</v>
      </c>
      <c r="H54" s="32" t="s">
        <v>1981</v>
      </c>
      <c r="I54" s="32">
        <v>1000</v>
      </c>
      <c r="J54" s="32"/>
      <c r="K54" s="32">
        <v>200</v>
      </c>
      <c r="L54" s="32">
        <v>800</v>
      </c>
      <c r="M54" s="32" t="s">
        <v>140</v>
      </c>
      <c r="N54" s="32">
        <v>90000</v>
      </c>
      <c r="O54" s="32">
        <v>16000</v>
      </c>
      <c r="P54" s="34" t="s">
        <v>1982</v>
      </c>
      <c r="Q54" s="40" t="s">
        <v>572</v>
      </c>
      <c r="R54" s="40" t="s">
        <v>572</v>
      </c>
      <c r="S54" s="72"/>
    </row>
    <row r="55" customFormat="1" ht="108" spans="1:19">
      <c r="A55" s="31" t="s">
        <v>14</v>
      </c>
      <c r="B55" s="32" t="s">
        <v>29</v>
      </c>
      <c r="C55" s="33" t="s">
        <v>31</v>
      </c>
      <c r="D55" s="33"/>
      <c r="E55" s="32" t="s">
        <v>1983</v>
      </c>
      <c r="F55" s="44" t="s">
        <v>1984</v>
      </c>
      <c r="G55" s="42" t="s">
        <v>358</v>
      </c>
      <c r="H55" s="32" t="s">
        <v>902</v>
      </c>
      <c r="I55" s="32">
        <v>70</v>
      </c>
      <c r="J55" s="32"/>
      <c r="K55" s="32">
        <v>70</v>
      </c>
      <c r="L55" s="63"/>
      <c r="M55" s="32" t="s">
        <v>140</v>
      </c>
      <c r="N55" s="32">
        <v>516</v>
      </c>
      <c r="O55" s="32">
        <v>178</v>
      </c>
      <c r="P55" s="34" t="s">
        <v>1985</v>
      </c>
      <c r="Q55" s="42" t="s">
        <v>358</v>
      </c>
      <c r="R55" s="55" t="s">
        <v>175</v>
      </c>
      <c r="S55" s="72"/>
    </row>
    <row r="56" customFormat="1" ht="108" spans="1:19">
      <c r="A56" s="31" t="s">
        <v>14</v>
      </c>
      <c r="B56" s="32" t="s">
        <v>29</v>
      </c>
      <c r="C56" s="33" t="s">
        <v>31</v>
      </c>
      <c r="D56" s="33"/>
      <c r="E56" s="33" t="s">
        <v>1986</v>
      </c>
      <c r="F56" s="44" t="s">
        <v>1987</v>
      </c>
      <c r="G56" s="33" t="s">
        <v>201</v>
      </c>
      <c r="H56" s="33" t="s">
        <v>336</v>
      </c>
      <c r="I56" s="50">
        <v>120</v>
      </c>
      <c r="J56" s="50">
        <v>120</v>
      </c>
      <c r="K56" s="42"/>
      <c r="L56" s="42"/>
      <c r="M56" s="42" t="s">
        <v>140</v>
      </c>
      <c r="N56" s="42">
        <v>458</v>
      </c>
      <c r="O56" s="42">
        <v>100</v>
      </c>
      <c r="P56" s="41" t="s">
        <v>1988</v>
      </c>
      <c r="Q56" s="33" t="s">
        <v>201</v>
      </c>
      <c r="R56" s="42" t="s">
        <v>175</v>
      </c>
      <c r="S56" s="74"/>
    </row>
    <row r="57" customFormat="1" ht="60" spans="1:19">
      <c r="A57" s="31" t="s">
        <v>14</v>
      </c>
      <c r="B57" s="32" t="s">
        <v>29</v>
      </c>
      <c r="C57" s="33" t="s">
        <v>30</v>
      </c>
      <c r="D57" s="33"/>
      <c r="E57" s="50" t="s">
        <v>1989</v>
      </c>
      <c r="F57" s="34" t="s">
        <v>1990</v>
      </c>
      <c r="G57" s="42" t="s">
        <v>163</v>
      </c>
      <c r="H57" s="42" t="s">
        <v>320</v>
      </c>
      <c r="I57" s="68">
        <v>100</v>
      </c>
      <c r="J57" s="68">
        <v>100</v>
      </c>
      <c r="K57" s="63"/>
      <c r="L57" s="63"/>
      <c r="M57" s="40" t="s">
        <v>140</v>
      </c>
      <c r="N57" s="68">
        <v>721</v>
      </c>
      <c r="O57" s="32">
        <v>94</v>
      </c>
      <c r="P57" s="34" t="s">
        <v>1991</v>
      </c>
      <c r="Q57" s="42" t="s">
        <v>163</v>
      </c>
      <c r="R57" s="42" t="s">
        <v>175</v>
      </c>
      <c r="S57" s="74"/>
    </row>
    <row r="58" s="5" customFormat="1" ht="72" spans="1:19">
      <c r="A58" s="31" t="s">
        <v>14</v>
      </c>
      <c r="B58" s="32" t="s">
        <v>29</v>
      </c>
      <c r="C58" s="33" t="s">
        <v>31</v>
      </c>
      <c r="D58" s="33"/>
      <c r="E58" s="32" t="s">
        <v>1992</v>
      </c>
      <c r="F58" s="34" t="s">
        <v>1993</v>
      </c>
      <c r="G58" s="32" t="s">
        <v>168</v>
      </c>
      <c r="H58" s="32" t="s">
        <v>499</v>
      </c>
      <c r="I58" s="32">
        <v>300</v>
      </c>
      <c r="J58" s="32"/>
      <c r="K58" s="32">
        <v>300</v>
      </c>
      <c r="L58" s="63"/>
      <c r="M58" s="32" t="s">
        <v>140</v>
      </c>
      <c r="N58" s="32">
        <v>344</v>
      </c>
      <c r="O58" s="32">
        <v>70</v>
      </c>
      <c r="P58" s="34" t="s">
        <v>1994</v>
      </c>
      <c r="Q58" s="32" t="s">
        <v>168</v>
      </c>
      <c r="R58" s="42" t="s">
        <v>175</v>
      </c>
      <c r="S58" s="76"/>
    </row>
    <row r="59" customFormat="1" ht="108" spans="1:19">
      <c r="A59" s="31" t="s">
        <v>14</v>
      </c>
      <c r="B59" s="32" t="s">
        <v>29</v>
      </c>
      <c r="C59" s="33" t="s">
        <v>31</v>
      </c>
      <c r="D59" s="33"/>
      <c r="E59" s="32" t="s">
        <v>1995</v>
      </c>
      <c r="F59" s="34" t="s">
        <v>1996</v>
      </c>
      <c r="G59" s="46" t="s">
        <v>403</v>
      </c>
      <c r="H59" s="32" t="s">
        <v>595</v>
      </c>
      <c r="I59" s="32">
        <v>220</v>
      </c>
      <c r="J59" s="32"/>
      <c r="K59" s="32">
        <v>220</v>
      </c>
      <c r="L59" s="32"/>
      <c r="M59" s="32" t="s">
        <v>140</v>
      </c>
      <c r="N59" s="32">
        <v>771</v>
      </c>
      <c r="O59" s="32">
        <v>229</v>
      </c>
      <c r="P59" s="34" t="s">
        <v>1997</v>
      </c>
      <c r="Q59" s="31" t="s">
        <v>403</v>
      </c>
      <c r="R59" s="42" t="s">
        <v>175</v>
      </c>
      <c r="S59" s="72"/>
    </row>
    <row r="60" customFormat="1" ht="36" spans="1:19">
      <c r="A60" s="31" t="s">
        <v>14</v>
      </c>
      <c r="B60" s="32" t="s">
        <v>29</v>
      </c>
      <c r="C60" s="33" t="s">
        <v>31</v>
      </c>
      <c r="D60" s="33"/>
      <c r="E60" s="51" t="s">
        <v>1998</v>
      </c>
      <c r="F60" s="52" t="s">
        <v>1999</v>
      </c>
      <c r="G60" s="31" t="s">
        <v>201</v>
      </c>
      <c r="H60" s="32" t="s">
        <v>202</v>
      </c>
      <c r="I60" s="32">
        <v>100</v>
      </c>
      <c r="J60" s="32"/>
      <c r="K60" s="32">
        <v>100</v>
      </c>
      <c r="L60" s="32"/>
      <c r="M60" s="32" t="s">
        <v>140</v>
      </c>
      <c r="N60" s="32">
        <v>324</v>
      </c>
      <c r="O60" s="32">
        <v>48</v>
      </c>
      <c r="P60" s="69" t="s">
        <v>2000</v>
      </c>
      <c r="Q60" s="31" t="s">
        <v>572</v>
      </c>
      <c r="R60" s="31" t="s">
        <v>572</v>
      </c>
      <c r="S60" s="72"/>
    </row>
    <row r="61" customFormat="1" ht="108" spans="1:19">
      <c r="A61" s="31" t="s">
        <v>14</v>
      </c>
      <c r="B61" s="32" t="s">
        <v>29</v>
      </c>
      <c r="C61" s="33" t="s">
        <v>31</v>
      </c>
      <c r="D61" s="33"/>
      <c r="E61" s="40" t="s">
        <v>2001</v>
      </c>
      <c r="F61" s="34" t="s">
        <v>1996</v>
      </c>
      <c r="G61" s="42" t="s">
        <v>358</v>
      </c>
      <c r="H61" s="40" t="s">
        <v>359</v>
      </c>
      <c r="I61" s="31">
        <v>200</v>
      </c>
      <c r="J61" s="31">
        <v>200</v>
      </c>
      <c r="K61" s="42"/>
      <c r="L61" s="31"/>
      <c r="M61" s="31"/>
      <c r="N61" s="40">
        <v>285</v>
      </c>
      <c r="O61" s="40">
        <v>59</v>
      </c>
      <c r="P61" s="34" t="s">
        <v>2002</v>
      </c>
      <c r="Q61" s="42" t="s">
        <v>358</v>
      </c>
      <c r="R61" s="40" t="s">
        <v>175</v>
      </c>
      <c r="S61" s="72"/>
    </row>
    <row r="62" customFormat="1" ht="108" spans="1:19">
      <c r="A62" s="53" t="s">
        <v>14</v>
      </c>
      <c r="B62" s="53" t="s">
        <v>29</v>
      </c>
      <c r="C62" s="33" t="s">
        <v>30</v>
      </c>
      <c r="D62" s="33"/>
      <c r="E62" s="40" t="s">
        <v>2003</v>
      </c>
      <c r="F62" s="43" t="s">
        <v>2004</v>
      </c>
      <c r="G62" s="40" t="s">
        <v>358</v>
      </c>
      <c r="H62" s="40" t="s">
        <v>359</v>
      </c>
      <c r="I62" s="42">
        <v>300</v>
      </c>
      <c r="J62" s="42">
        <v>300</v>
      </c>
      <c r="K62" s="40"/>
      <c r="L62" s="40"/>
      <c r="M62" s="40" t="s">
        <v>140</v>
      </c>
      <c r="N62" s="40">
        <v>285</v>
      </c>
      <c r="O62" s="40">
        <v>59</v>
      </c>
      <c r="P62" s="41" t="s">
        <v>2005</v>
      </c>
      <c r="Q62" s="40" t="s">
        <v>358</v>
      </c>
      <c r="R62" s="40" t="s">
        <v>175</v>
      </c>
      <c r="S62" s="72"/>
    </row>
    <row r="63" customFormat="1" ht="60" spans="1:19">
      <c r="A63" s="53" t="s">
        <v>14</v>
      </c>
      <c r="B63" s="53" t="s">
        <v>29</v>
      </c>
      <c r="C63" s="33" t="s">
        <v>30</v>
      </c>
      <c r="D63" s="33"/>
      <c r="E63" s="32" t="s">
        <v>2006</v>
      </c>
      <c r="F63" s="41" t="s">
        <v>2007</v>
      </c>
      <c r="G63" s="31" t="s">
        <v>599</v>
      </c>
      <c r="H63" s="40" t="s">
        <v>916</v>
      </c>
      <c r="I63" s="40">
        <v>300</v>
      </c>
      <c r="J63" s="40"/>
      <c r="K63" s="40">
        <v>300</v>
      </c>
      <c r="L63" s="40"/>
      <c r="M63" s="40" t="s">
        <v>140</v>
      </c>
      <c r="N63" s="40">
        <v>438</v>
      </c>
      <c r="O63" s="40">
        <v>104</v>
      </c>
      <c r="P63" s="41" t="s">
        <v>2008</v>
      </c>
      <c r="Q63" s="31" t="s">
        <v>599</v>
      </c>
      <c r="R63" s="40" t="s">
        <v>175</v>
      </c>
      <c r="S63" s="72"/>
    </row>
    <row r="64" s="5" customFormat="1" ht="48" spans="1:19">
      <c r="A64" s="40" t="s">
        <v>59</v>
      </c>
      <c r="B64" s="32" t="s">
        <v>156</v>
      </c>
      <c r="C64" s="33" t="s">
        <v>2009</v>
      </c>
      <c r="D64" s="33"/>
      <c r="E64" s="32" t="s">
        <v>2010</v>
      </c>
      <c r="F64" s="34" t="s">
        <v>2011</v>
      </c>
      <c r="G64" s="32" t="s">
        <v>196</v>
      </c>
      <c r="H64" s="32" t="s">
        <v>317</v>
      </c>
      <c r="I64" s="32">
        <v>140</v>
      </c>
      <c r="J64" s="32">
        <v>140</v>
      </c>
      <c r="K64" s="32"/>
      <c r="L64" s="32"/>
      <c r="M64" s="32" t="s">
        <v>140</v>
      </c>
      <c r="N64" s="32">
        <v>508</v>
      </c>
      <c r="O64" s="32">
        <v>63</v>
      </c>
      <c r="P64" s="34" t="s">
        <v>2012</v>
      </c>
      <c r="Q64" s="42" t="s">
        <v>572</v>
      </c>
      <c r="R64" s="42" t="s">
        <v>572</v>
      </c>
      <c r="S64" s="77"/>
    </row>
    <row r="65" customFormat="1" ht="49.5" spans="1:19">
      <c r="A65" s="40" t="s">
        <v>14</v>
      </c>
      <c r="B65" s="32" t="s">
        <v>29</v>
      </c>
      <c r="C65" s="33" t="s">
        <v>30</v>
      </c>
      <c r="D65" s="33"/>
      <c r="E65" s="78" t="s">
        <v>2013</v>
      </c>
      <c r="F65" s="79" t="s">
        <v>2014</v>
      </c>
      <c r="G65" s="77" t="s">
        <v>367</v>
      </c>
      <c r="H65" s="77" t="s">
        <v>1524</v>
      </c>
      <c r="I65" s="77">
        <v>50</v>
      </c>
      <c r="J65" s="77"/>
      <c r="K65" s="77">
        <v>50</v>
      </c>
      <c r="L65" s="77"/>
      <c r="M65" s="77" t="s">
        <v>140</v>
      </c>
      <c r="N65" s="77">
        <v>409</v>
      </c>
      <c r="O65" s="77">
        <v>101</v>
      </c>
      <c r="P65" s="79" t="s">
        <v>2015</v>
      </c>
      <c r="Q65" s="32" t="s">
        <v>367</v>
      </c>
      <c r="R65" s="32" t="s">
        <v>160</v>
      </c>
      <c r="S65" s="74"/>
    </row>
    <row r="66" customFormat="1" ht="48" spans="1:19">
      <c r="A66" s="40" t="s">
        <v>14</v>
      </c>
      <c r="B66" s="32" t="s">
        <v>29</v>
      </c>
      <c r="C66" s="33" t="s">
        <v>30</v>
      </c>
      <c r="D66" s="33"/>
      <c r="E66" s="78" t="s">
        <v>2016</v>
      </c>
      <c r="F66" s="79" t="s">
        <v>2017</v>
      </c>
      <c r="G66" s="77" t="s">
        <v>258</v>
      </c>
      <c r="H66" s="77" t="s">
        <v>2018</v>
      </c>
      <c r="I66" s="77">
        <v>45</v>
      </c>
      <c r="J66" s="77"/>
      <c r="K66" s="77">
        <v>45</v>
      </c>
      <c r="L66" s="77"/>
      <c r="M66" s="77" t="s">
        <v>140</v>
      </c>
      <c r="N66" s="77">
        <v>389</v>
      </c>
      <c r="O66" s="77">
        <v>73</v>
      </c>
      <c r="P66" s="79" t="s">
        <v>2019</v>
      </c>
      <c r="Q66" s="32" t="s">
        <v>258</v>
      </c>
      <c r="R66" s="32" t="s">
        <v>160</v>
      </c>
      <c r="S66" s="74"/>
    </row>
    <row r="67" customFormat="1" ht="49.5" spans="1:19">
      <c r="A67" s="40" t="s">
        <v>14</v>
      </c>
      <c r="B67" s="32" t="s">
        <v>29</v>
      </c>
      <c r="C67" s="33" t="s">
        <v>30</v>
      </c>
      <c r="D67" s="33"/>
      <c r="E67" s="78" t="s">
        <v>2020</v>
      </c>
      <c r="F67" s="79" t="s">
        <v>2021</v>
      </c>
      <c r="G67" s="77" t="s">
        <v>187</v>
      </c>
      <c r="H67" s="77" t="s">
        <v>729</v>
      </c>
      <c r="I67" s="77">
        <v>50</v>
      </c>
      <c r="J67" s="77"/>
      <c r="K67" s="77">
        <v>50</v>
      </c>
      <c r="L67" s="77"/>
      <c r="M67" s="77" t="s">
        <v>140</v>
      </c>
      <c r="N67" s="77">
        <v>223</v>
      </c>
      <c r="O67" s="77">
        <v>36</v>
      </c>
      <c r="P67" s="79" t="s">
        <v>2022</v>
      </c>
      <c r="Q67" s="32" t="s">
        <v>572</v>
      </c>
      <c r="R67" s="32" t="s">
        <v>572</v>
      </c>
      <c r="S67" s="74"/>
    </row>
    <row r="68" customFormat="1" ht="49.5" spans="1:19">
      <c r="A68" s="40" t="s">
        <v>14</v>
      </c>
      <c r="B68" s="32" t="s">
        <v>29</v>
      </c>
      <c r="C68" s="33" t="s">
        <v>30</v>
      </c>
      <c r="D68" s="33"/>
      <c r="E68" s="78" t="s">
        <v>2023</v>
      </c>
      <c r="F68" s="79" t="s">
        <v>2024</v>
      </c>
      <c r="G68" s="42" t="s">
        <v>258</v>
      </c>
      <c r="H68" s="32" t="s">
        <v>608</v>
      </c>
      <c r="I68" s="77">
        <v>45</v>
      </c>
      <c r="J68" s="77"/>
      <c r="K68" s="77">
        <v>45</v>
      </c>
      <c r="L68" s="77"/>
      <c r="M68" s="77" t="s">
        <v>140</v>
      </c>
      <c r="N68" s="32">
        <v>439</v>
      </c>
      <c r="O68" s="32">
        <v>99</v>
      </c>
      <c r="P68" s="34" t="s">
        <v>2025</v>
      </c>
      <c r="Q68" s="32" t="s">
        <v>572</v>
      </c>
      <c r="R68" s="32" t="s">
        <v>572</v>
      </c>
      <c r="S68" s="74"/>
    </row>
    <row r="69" customFormat="1" ht="36" spans="1:19">
      <c r="A69" s="40" t="s">
        <v>14</v>
      </c>
      <c r="B69" s="32" t="s">
        <v>29</v>
      </c>
      <c r="C69" s="33" t="s">
        <v>30</v>
      </c>
      <c r="D69" s="33"/>
      <c r="E69" s="32" t="s">
        <v>2026</v>
      </c>
      <c r="F69" s="34" t="s">
        <v>2027</v>
      </c>
      <c r="G69" s="42" t="s">
        <v>358</v>
      </c>
      <c r="H69" s="32" t="s">
        <v>516</v>
      </c>
      <c r="I69" s="32">
        <v>50</v>
      </c>
      <c r="J69" s="32"/>
      <c r="K69" s="32">
        <v>50</v>
      </c>
      <c r="L69" s="32"/>
      <c r="M69" s="32" t="s">
        <v>140</v>
      </c>
      <c r="N69" s="32">
        <v>409</v>
      </c>
      <c r="O69" s="32">
        <v>114</v>
      </c>
      <c r="P69" s="34" t="s">
        <v>2028</v>
      </c>
      <c r="Q69" s="32" t="s">
        <v>572</v>
      </c>
      <c r="R69" s="32" t="s">
        <v>572</v>
      </c>
      <c r="S69" s="74"/>
    </row>
    <row r="70" customFormat="1" ht="48" spans="1:19">
      <c r="A70" s="40" t="s">
        <v>14</v>
      </c>
      <c r="B70" s="32" t="s">
        <v>29</v>
      </c>
      <c r="C70" s="33" t="s">
        <v>30</v>
      </c>
      <c r="D70" s="33"/>
      <c r="E70" s="32" t="s">
        <v>2029</v>
      </c>
      <c r="F70" s="34" t="s">
        <v>2030</v>
      </c>
      <c r="G70" s="42" t="s">
        <v>358</v>
      </c>
      <c r="H70" s="32" t="s">
        <v>2031</v>
      </c>
      <c r="I70" s="32">
        <v>50</v>
      </c>
      <c r="J70" s="32"/>
      <c r="K70" s="32">
        <v>50</v>
      </c>
      <c r="L70" s="32"/>
      <c r="M70" s="32" t="s">
        <v>140</v>
      </c>
      <c r="N70" s="32">
        <v>259</v>
      </c>
      <c r="O70" s="32">
        <v>92</v>
      </c>
      <c r="P70" s="34" t="s">
        <v>2032</v>
      </c>
      <c r="Q70" s="32" t="s">
        <v>572</v>
      </c>
      <c r="R70" s="32" t="s">
        <v>572</v>
      </c>
      <c r="S70" s="74"/>
    </row>
    <row r="71" customFormat="1" ht="48" spans="1:19">
      <c r="A71" s="40" t="s">
        <v>14</v>
      </c>
      <c r="B71" s="32" t="s">
        <v>29</v>
      </c>
      <c r="C71" s="33" t="s">
        <v>30</v>
      </c>
      <c r="D71" s="33"/>
      <c r="E71" s="32" t="s">
        <v>2033</v>
      </c>
      <c r="F71" s="34" t="s">
        <v>2034</v>
      </c>
      <c r="G71" s="42" t="s">
        <v>358</v>
      </c>
      <c r="H71" s="32" t="s">
        <v>814</v>
      </c>
      <c r="I71" s="32">
        <v>45</v>
      </c>
      <c r="J71" s="32"/>
      <c r="K71" s="32">
        <v>45</v>
      </c>
      <c r="L71" s="63"/>
      <c r="M71" s="32" t="s">
        <v>140</v>
      </c>
      <c r="N71" s="32">
        <v>217</v>
      </c>
      <c r="O71" s="32">
        <v>88</v>
      </c>
      <c r="P71" s="34" t="s">
        <v>2035</v>
      </c>
      <c r="Q71" s="32" t="s">
        <v>572</v>
      </c>
      <c r="R71" s="32" t="s">
        <v>572</v>
      </c>
      <c r="S71" s="74"/>
    </row>
    <row r="72" customFormat="1" ht="36" spans="1:19">
      <c r="A72" s="32" t="s">
        <v>59</v>
      </c>
      <c r="B72" s="32" t="s">
        <v>156</v>
      </c>
      <c r="C72" s="33" t="s">
        <v>513</v>
      </c>
      <c r="D72" s="33"/>
      <c r="E72" s="32" t="s">
        <v>2036</v>
      </c>
      <c r="F72" s="34" t="s">
        <v>2037</v>
      </c>
      <c r="G72" s="42" t="s">
        <v>258</v>
      </c>
      <c r="H72" s="32" t="s">
        <v>884</v>
      </c>
      <c r="I72" s="32">
        <v>15</v>
      </c>
      <c r="J72" s="32"/>
      <c r="K72" s="32">
        <v>15</v>
      </c>
      <c r="L72" s="32"/>
      <c r="M72" s="32" t="s">
        <v>140</v>
      </c>
      <c r="N72" s="32">
        <v>267</v>
      </c>
      <c r="O72" s="32">
        <v>51</v>
      </c>
      <c r="P72" s="34" t="s">
        <v>2038</v>
      </c>
      <c r="Q72" s="32" t="s">
        <v>572</v>
      </c>
      <c r="R72" s="32" t="s">
        <v>572</v>
      </c>
      <c r="S72" s="74"/>
    </row>
    <row r="73" customFormat="1" ht="36" spans="1:19">
      <c r="A73" s="40" t="s">
        <v>14</v>
      </c>
      <c r="B73" s="32" t="s">
        <v>29</v>
      </c>
      <c r="C73" s="33" t="s">
        <v>30</v>
      </c>
      <c r="D73" s="33"/>
      <c r="E73" s="32" t="s">
        <v>2039</v>
      </c>
      <c r="F73" s="34" t="s">
        <v>2040</v>
      </c>
      <c r="G73" s="42" t="s">
        <v>163</v>
      </c>
      <c r="H73" s="32" t="s">
        <v>871</v>
      </c>
      <c r="I73" s="32">
        <v>50</v>
      </c>
      <c r="J73" s="32"/>
      <c r="K73" s="32">
        <v>50</v>
      </c>
      <c r="L73" s="63"/>
      <c r="M73" s="32" t="s">
        <v>140</v>
      </c>
      <c r="N73" s="32">
        <v>295</v>
      </c>
      <c r="O73" s="32">
        <v>65</v>
      </c>
      <c r="P73" s="34" t="s">
        <v>2041</v>
      </c>
      <c r="Q73" s="32" t="s">
        <v>572</v>
      </c>
      <c r="R73" s="32" t="s">
        <v>572</v>
      </c>
      <c r="S73" s="74"/>
    </row>
    <row r="74" customFormat="1" ht="36" spans="1:19">
      <c r="A74" s="40" t="s">
        <v>14</v>
      </c>
      <c r="B74" s="32" t="s">
        <v>29</v>
      </c>
      <c r="C74" s="33" t="s">
        <v>30</v>
      </c>
      <c r="D74" s="33"/>
      <c r="E74" s="32" t="s">
        <v>2042</v>
      </c>
      <c r="F74" s="34" t="s">
        <v>2043</v>
      </c>
      <c r="G74" s="42" t="s">
        <v>163</v>
      </c>
      <c r="H74" s="32" t="s">
        <v>245</v>
      </c>
      <c r="I74" s="32">
        <v>50</v>
      </c>
      <c r="J74" s="32"/>
      <c r="K74" s="32">
        <v>50</v>
      </c>
      <c r="L74" s="63"/>
      <c r="M74" s="32" t="s">
        <v>140</v>
      </c>
      <c r="N74" s="32">
        <v>645</v>
      </c>
      <c r="O74" s="32">
        <v>64</v>
      </c>
      <c r="P74" s="34" t="s">
        <v>2044</v>
      </c>
      <c r="Q74" s="32" t="s">
        <v>572</v>
      </c>
      <c r="R74" s="32" t="s">
        <v>572</v>
      </c>
      <c r="S74" s="74"/>
    </row>
    <row r="75" customFormat="1" ht="36" spans="1:19">
      <c r="A75" s="40" t="s">
        <v>14</v>
      </c>
      <c r="B75" s="32" t="s">
        <v>29</v>
      </c>
      <c r="C75" s="33" t="s">
        <v>30</v>
      </c>
      <c r="D75" s="33"/>
      <c r="E75" s="32" t="s">
        <v>2045</v>
      </c>
      <c r="F75" s="34" t="s">
        <v>2046</v>
      </c>
      <c r="G75" s="32" t="s">
        <v>206</v>
      </c>
      <c r="H75" s="32" t="s">
        <v>207</v>
      </c>
      <c r="I75" s="32">
        <v>42</v>
      </c>
      <c r="J75" s="32"/>
      <c r="K75" s="32">
        <v>42</v>
      </c>
      <c r="L75" s="63"/>
      <c r="M75" s="32" t="s">
        <v>140</v>
      </c>
      <c r="N75" s="32">
        <v>496</v>
      </c>
      <c r="O75" s="32">
        <v>94</v>
      </c>
      <c r="P75" s="34" t="s">
        <v>2047</v>
      </c>
      <c r="Q75" s="32" t="s">
        <v>572</v>
      </c>
      <c r="R75" s="32" t="s">
        <v>572</v>
      </c>
      <c r="S75" s="74"/>
    </row>
    <row r="76" customFormat="1" ht="36" spans="1:19">
      <c r="A76" s="40" t="s">
        <v>14</v>
      </c>
      <c r="B76" s="32" t="s">
        <v>29</v>
      </c>
      <c r="C76" s="33" t="s">
        <v>30</v>
      </c>
      <c r="D76" s="33"/>
      <c r="E76" s="32" t="s">
        <v>2048</v>
      </c>
      <c r="F76" s="34" t="s">
        <v>2049</v>
      </c>
      <c r="G76" s="42" t="s">
        <v>258</v>
      </c>
      <c r="H76" s="32" t="s">
        <v>608</v>
      </c>
      <c r="I76" s="32">
        <v>45</v>
      </c>
      <c r="J76" s="32"/>
      <c r="K76" s="32">
        <v>45</v>
      </c>
      <c r="L76" s="63"/>
      <c r="M76" s="32" t="s">
        <v>140</v>
      </c>
      <c r="N76" s="32">
        <v>439</v>
      </c>
      <c r="O76" s="32">
        <v>99</v>
      </c>
      <c r="P76" s="34" t="s">
        <v>2025</v>
      </c>
      <c r="Q76" s="32" t="s">
        <v>572</v>
      </c>
      <c r="R76" s="32" t="s">
        <v>572</v>
      </c>
      <c r="S76" s="74"/>
    </row>
    <row r="77" customFormat="1" ht="48" spans="1:19">
      <c r="A77" s="40" t="s">
        <v>14</v>
      </c>
      <c r="B77" s="32" t="s">
        <v>29</v>
      </c>
      <c r="C77" s="33" t="s">
        <v>30</v>
      </c>
      <c r="D77" s="33"/>
      <c r="E77" s="32" t="s">
        <v>2050</v>
      </c>
      <c r="F77" s="34" t="s">
        <v>2051</v>
      </c>
      <c r="G77" s="42" t="s">
        <v>358</v>
      </c>
      <c r="H77" s="32" t="s">
        <v>2031</v>
      </c>
      <c r="I77" s="32">
        <v>35</v>
      </c>
      <c r="J77" s="32"/>
      <c r="K77" s="32">
        <v>35</v>
      </c>
      <c r="L77" s="63"/>
      <c r="M77" s="32" t="s">
        <v>140</v>
      </c>
      <c r="N77" s="32">
        <v>259</v>
      </c>
      <c r="O77" s="32">
        <v>92</v>
      </c>
      <c r="P77" s="34" t="s">
        <v>2052</v>
      </c>
      <c r="Q77" s="32" t="s">
        <v>572</v>
      </c>
      <c r="R77" s="32" t="s">
        <v>572</v>
      </c>
      <c r="S77" s="74"/>
    </row>
    <row r="78" customFormat="1" ht="48" spans="1:19">
      <c r="A78" s="40" t="s">
        <v>14</v>
      </c>
      <c r="B78" s="32" t="s">
        <v>29</v>
      </c>
      <c r="C78" s="33" t="s">
        <v>30</v>
      </c>
      <c r="D78" s="33"/>
      <c r="E78" s="32" t="s">
        <v>2053</v>
      </c>
      <c r="F78" s="34" t="s">
        <v>2054</v>
      </c>
      <c r="G78" s="32" t="s">
        <v>187</v>
      </c>
      <c r="H78" s="32" t="s">
        <v>2055</v>
      </c>
      <c r="I78" s="32">
        <v>40</v>
      </c>
      <c r="J78" s="32"/>
      <c r="K78" s="32">
        <v>40</v>
      </c>
      <c r="L78" s="63"/>
      <c r="M78" s="32" t="s">
        <v>140</v>
      </c>
      <c r="N78" s="32">
        <v>485</v>
      </c>
      <c r="O78" s="32">
        <v>104</v>
      </c>
      <c r="P78" s="34" t="s">
        <v>2056</v>
      </c>
      <c r="Q78" s="32" t="s">
        <v>572</v>
      </c>
      <c r="R78" s="32" t="s">
        <v>572</v>
      </c>
      <c r="S78" s="74"/>
    </row>
    <row r="79" customFormat="1" ht="36" spans="1:19">
      <c r="A79" s="40" t="s">
        <v>14</v>
      </c>
      <c r="B79" s="32" t="s">
        <v>29</v>
      </c>
      <c r="C79" s="33" t="s">
        <v>30</v>
      </c>
      <c r="D79" s="33"/>
      <c r="E79" s="32" t="s">
        <v>2057</v>
      </c>
      <c r="F79" s="34" t="s">
        <v>2058</v>
      </c>
      <c r="G79" s="32" t="s">
        <v>178</v>
      </c>
      <c r="H79" s="32" t="s">
        <v>468</v>
      </c>
      <c r="I79" s="32">
        <v>45</v>
      </c>
      <c r="J79" s="32"/>
      <c r="K79" s="32">
        <v>45</v>
      </c>
      <c r="L79" s="63"/>
      <c r="M79" s="32" t="s">
        <v>140</v>
      </c>
      <c r="N79" s="32">
        <v>266</v>
      </c>
      <c r="O79" s="32">
        <v>28</v>
      </c>
      <c r="P79" s="34" t="s">
        <v>2059</v>
      </c>
      <c r="Q79" s="32" t="s">
        <v>572</v>
      </c>
      <c r="R79" s="32" t="s">
        <v>572</v>
      </c>
      <c r="S79" s="74"/>
    </row>
    <row r="80" customFormat="1" ht="36" spans="1:19">
      <c r="A80" s="40" t="s">
        <v>14</v>
      </c>
      <c r="B80" s="32" t="s">
        <v>29</v>
      </c>
      <c r="C80" s="33" t="s">
        <v>30</v>
      </c>
      <c r="D80" s="33"/>
      <c r="E80" s="32" t="s">
        <v>2060</v>
      </c>
      <c r="F80" s="34" t="s">
        <v>2061</v>
      </c>
      <c r="G80" s="32" t="s">
        <v>206</v>
      </c>
      <c r="H80" s="32" t="s">
        <v>207</v>
      </c>
      <c r="I80" s="32">
        <v>50</v>
      </c>
      <c r="J80" s="32"/>
      <c r="K80" s="32">
        <v>50</v>
      </c>
      <c r="L80" s="63"/>
      <c r="M80" s="32" t="s">
        <v>140</v>
      </c>
      <c r="N80" s="32">
        <v>496</v>
      </c>
      <c r="O80" s="32">
        <v>94</v>
      </c>
      <c r="P80" s="34" t="s">
        <v>2062</v>
      </c>
      <c r="Q80" s="32" t="s">
        <v>206</v>
      </c>
      <c r="R80" s="32" t="s">
        <v>572</v>
      </c>
      <c r="S80" s="74"/>
    </row>
    <row r="81" customFormat="1" ht="36" spans="1:19">
      <c r="A81" s="40" t="s">
        <v>14</v>
      </c>
      <c r="B81" s="32" t="s">
        <v>29</v>
      </c>
      <c r="C81" s="33" t="s">
        <v>30</v>
      </c>
      <c r="D81" s="33"/>
      <c r="E81" s="32" t="s">
        <v>2063</v>
      </c>
      <c r="F81" s="34" t="s">
        <v>2064</v>
      </c>
      <c r="G81" s="46" t="s">
        <v>403</v>
      </c>
      <c r="H81" s="32" t="s">
        <v>404</v>
      </c>
      <c r="I81" s="32">
        <v>45</v>
      </c>
      <c r="J81" s="32"/>
      <c r="K81" s="32">
        <v>45</v>
      </c>
      <c r="L81" s="63"/>
      <c r="M81" s="32" t="s">
        <v>140</v>
      </c>
      <c r="N81" s="32">
        <v>863</v>
      </c>
      <c r="O81" s="32">
        <v>267</v>
      </c>
      <c r="P81" s="34" t="s">
        <v>2065</v>
      </c>
      <c r="Q81" s="32" t="s">
        <v>572</v>
      </c>
      <c r="R81" s="32" t="s">
        <v>572</v>
      </c>
      <c r="S81" s="74"/>
    </row>
    <row r="82" customFormat="1" ht="48" spans="1:19">
      <c r="A82" s="40" t="s">
        <v>14</v>
      </c>
      <c r="B82" s="32" t="s">
        <v>29</v>
      </c>
      <c r="C82" s="33" t="s">
        <v>30</v>
      </c>
      <c r="D82" s="33"/>
      <c r="E82" s="32" t="s">
        <v>2066</v>
      </c>
      <c r="F82" s="34" t="s">
        <v>2067</v>
      </c>
      <c r="G82" s="32" t="s">
        <v>168</v>
      </c>
      <c r="H82" s="32" t="s">
        <v>2068</v>
      </c>
      <c r="I82" s="32">
        <v>50</v>
      </c>
      <c r="J82" s="32"/>
      <c r="K82" s="32">
        <v>50</v>
      </c>
      <c r="L82" s="63"/>
      <c r="M82" s="32" t="s">
        <v>140</v>
      </c>
      <c r="N82" s="32">
        <v>230</v>
      </c>
      <c r="O82" s="32">
        <v>32</v>
      </c>
      <c r="P82" s="34" t="s">
        <v>2069</v>
      </c>
      <c r="Q82" s="32" t="s">
        <v>572</v>
      </c>
      <c r="R82" s="32" t="s">
        <v>572</v>
      </c>
      <c r="S82" s="74"/>
    </row>
  </sheetData>
  <autoFilter ref="A4:S82">
    <extLst/>
  </autoFilter>
  <mergeCells count="17">
    <mergeCell ref="A1:C1"/>
    <mergeCell ref="A2:Q2"/>
    <mergeCell ref="G3:H3"/>
    <mergeCell ref="I3:L3"/>
    <mergeCell ref="A3:A4"/>
    <mergeCell ref="B3:B4"/>
    <mergeCell ref="C3:C4"/>
    <mergeCell ref="D3:D4"/>
    <mergeCell ref="E3:E4"/>
    <mergeCell ref="F3:F4"/>
    <mergeCell ref="M3:M4"/>
    <mergeCell ref="N3:N4"/>
    <mergeCell ref="O3:O4"/>
    <mergeCell ref="P3:P4"/>
    <mergeCell ref="Q3:Q4"/>
    <mergeCell ref="R3:R4"/>
    <mergeCell ref="S3:S4"/>
  </mergeCells>
  <dataValidations count="1">
    <dataValidation type="list" allowBlank="1" showInputMessage="1" showErrorMessage="1" sqref="L2 L83:L65513">
      <formula1>#REF!</formula1>
    </dataValidation>
  </dataValidations>
  <pageMargins left="0.751388888888889" right="0.751388888888889" top="1" bottom="1" header="0.5" footer="0.5"/>
  <pageSetup paperSize="9" scale="7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汇总表</vt:lpstr>
      <vt:lpstr>明细表</vt:lpstr>
      <vt:lpstr>调入表</vt:lpstr>
      <vt:lpstr>调出表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毛毛虫</cp:lastModifiedBy>
  <dcterms:created xsi:type="dcterms:W3CDTF">2022-04-07T01:59:00Z</dcterms:created>
  <dcterms:modified xsi:type="dcterms:W3CDTF">2023-06-14T09:00:40Z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7D3A388FC9304878A96275183FB96DF9_13</vt:lpwstr>
  </property>
  <property fmtid="{D5CDD505-2E9C-101B-9397-08002B2CF9AE}" pid="3" name="KSOProductBuildVer">
    <vt:lpwstr>2052-11.1.0.14309</vt:lpwstr>
  </property>
  <property fmtid="{D5CDD505-2E9C-101B-9397-08002B2CF9AE}" pid="4" name="KSOReadingLayout">
    <vt:bool>true</vt:bool>
  </property>
</Properties>
</file>