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activeTab="1"/>
  </bookViews>
  <sheets>
    <sheet name="汇总表" sheetId="8" r:id="rId1"/>
    <sheet name="明细表" sheetId="7" r:id="rId2"/>
    <sheet name="调入表" sheetId="5" r:id="rId3"/>
    <sheet name="调出表" sheetId="6" r:id="rId4"/>
  </sheets>
  <definedNames>
    <definedName name="_xlnm._FilterDatabase" localSheetId="1" hidden="1">明细表!$A$5:$Q$511</definedName>
    <definedName name="_xlnm._FilterDatabase" localSheetId="2" hidden="1">调入表!$A$5:$Q$96</definedName>
  </definedNames>
  <calcPr calcId="144525"/>
</workbook>
</file>

<file path=xl/sharedStrings.xml><?xml version="1.0" encoding="utf-8"?>
<sst xmlns="http://schemas.openxmlformats.org/spreadsheetml/2006/main" count="6070" uniqueCount="2432">
  <si>
    <t>附件1：</t>
  </si>
  <si>
    <t>榆林市横山区2022年巩固拓展脱贫攻坚成果和乡村振兴
动态调整项目库汇总表</t>
  </si>
  <si>
    <t>单位：个、万元</t>
  </si>
  <si>
    <t>项目类型</t>
  </si>
  <si>
    <t>项目子类型</t>
  </si>
  <si>
    <t>项目个数</t>
  </si>
  <si>
    <t>项目预算总投资</t>
  </si>
  <si>
    <t>备注</t>
  </si>
  <si>
    <t>合计</t>
  </si>
  <si>
    <t>1.衔接资金</t>
  </si>
  <si>
    <t>2.除衔接资金外的涉农整合资金</t>
  </si>
  <si>
    <t>3.其他资金</t>
  </si>
  <si>
    <t>总计</t>
  </si>
  <si>
    <t>巩固拓展脱贫攻坚成果项目汇总</t>
  </si>
  <si>
    <t>就业扶贫</t>
  </si>
  <si>
    <t>小计：</t>
  </si>
  <si>
    <t>1.外出务工补助</t>
  </si>
  <si>
    <t>2.就业创业补助</t>
  </si>
  <si>
    <t>3.就业创业培训</t>
  </si>
  <si>
    <t>4.技能培训</t>
  </si>
  <si>
    <t>公益岗位</t>
  </si>
  <si>
    <t>1.公益岗位</t>
  </si>
  <si>
    <t>金融扶持</t>
  </si>
  <si>
    <t>小计 ：</t>
  </si>
  <si>
    <t>1.扶贫小额贷款贴息</t>
  </si>
  <si>
    <t>2.扶贫龙头企业合作社等经营主体贷款贴息</t>
  </si>
  <si>
    <t>3.产业保险</t>
  </si>
  <si>
    <t>4.扶贫小额信贷风险补偿金</t>
  </si>
  <si>
    <t>5.其他</t>
  </si>
  <si>
    <t>教育扶贫</t>
  </si>
  <si>
    <t>1.享受“雨露计划”职业教育补助</t>
  </si>
  <si>
    <t>2.贫困村创业致富带头人创业培训</t>
  </si>
  <si>
    <t>3.其他教育扶贫</t>
  </si>
  <si>
    <t>危房改造</t>
  </si>
  <si>
    <t>1.农村危房改造</t>
  </si>
  <si>
    <t>健康扶贫</t>
  </si>
  <si>
    <t>1.参加城乡居民基本医疗保险</t>
  </si>
  <si>
    <t>2.参加大病保险</t>
  </si>
  <si>
    <t>3.接受医疗救助</t>
  </si>
  <si>
    <t>4.参加其他补充医疗保险</t>
  </si>
  <si>
    <t>5.参加意外保险</t>
  </si>
  <si>
    <t>6.接受大病（地方病）救治</t>
  </si>
  <si>
    <t>综合保障性扶贫</t>
  </si>
  <si>
    <t>1.享受农村居民最低生活保障</t>
  </si>
  <si>
    <t>2.享受特困人员救助供养</t>
  </si>
  <si>
    <t>3.参加城乡居民基本养老保险</t>
  </si>
  <si>
    <t>4.接受留守关爱服务</t>
  </si>
  <si>
    <t>5.接受临时救助</t>
  </si>
  <si>
    <t>衔接推进乡村振兴项目汇总</t>
  </si>
  <si>
    <t>产业发展</t>
  </si>
  <si>
    <t>1.种植养殖加工服务（含到户产业项目）</t>
  </si>
  <si>
    <t>2.休闲农业与乡村旅游</t>
  </si>
  <si>
    <t>3.生态建设项目</t>
  </si>
  <si>
    <t>4.通生产用电</t>
  </si>
  <si>
    <t>5.产业配套基础设施</t>
  </si>
  <si>
    <t>6.光伏项目</t>
  </si>
  <si>
    <t>7、其他</t>
  </si>
  <si>
    <t>生活条件改善</t>
  </si>
  <si>
    <t>1.入户路改造</t>
  </si>
  <si>
    <t>2.厨房厕所圈舍等改造</t>
  </si>
  <si>
    <t>3.解决安全饮水</t>
  </si>
  <si>
    <t>村基础设施</t>
  </si>
  <si>
    <t>1.通村、组路道路硬化及护栏</t>
  </si>
  <si>
    <t>2.通生活用电</t>
  </si>
  <si>
    <t>3.光纤宽带接入</t>
  </si>
  <si>
    <t>4.小型农田水利</t>
  </si>
  <si>
    <t>5.其他（包括人居环境改造方面的路灯、绿化、垃圾污水处理等）</t>
  </si>
  <si>
    <t>村公共服务</t>
  </si>
  <si>
    <t>1.规划保留的村小学改造</t>
  </si>
  <si>
    <t>2.标准化卫生室</t>
  </si>
  <si>
    <t>3.幼儿园建设</t>
  </si>
  <si>
    <t>4.村级文化活动广场</t>
  </si>
  <si>
    <t>其他</t>
  </si>
  <si>
    <t>项目管理费</t>
  </si>
  <si>
    <t>1.项目管理费</t>
  </si>
  <si>
    <t>附件2</t>
  </si>
  <si>
    <t>榆林市横山区2022年巩固拓展脱贫攻坚成果和乡村振兴动态调整项目库明细表</t>
  </si>
  <si>
    <t>序号</t>
  </si>
  <si>
    <t>项目编码</t>
  </si>
  <si>
    <t>项目名称</t>
  </si>
  <si>
    <t>项目摘要
（建设内容及规模）</t>
  </si>
  <si>
    <t>项目实施地点</t>
  </si>
  <si>
    <t>资金投入（万元）</t>
  </si>
  <si>
    <t>是否
易地搬迁后扶项目</t>
  </si>
  <si>
    <t>受益农户</t>
  </si>
  <si>
    <t>其中：扶持带动脱贫户户数</t>
  </si>
  <si>
    <t xml:space="preserve">绩效目标
</t>
  </si>
  <si>
    <t>镇/办</t>
  </si>
  <si>
    <t>村/社区</t>
  </si>
  <si>
    <t>2.财政涉农统筹整合资金（除衔接资金投入以外）</t>
  </si>
  <si>
    <t>3.其他</t>
  </si>
  <si>
    <t>5700001280303559</t>
  </si>
  <si>
    <t>产业配套基础设施</t>
  </si>
  <si>
    <t>2022年度波罗镇长城村砖砸杂粮种植区产业道路项目（乡振2022）</t>
  </si>
  <si>
    <t>砖砸杂粮种植区产业道路2公里，宽3米，厚12厘米</t>
  </si>
  <si>
    <t>波罗镇</t>
  </si>
  <si>
    <t>长城村</t>
  </si>
  <si>
    <t>否</t>
  </si>
  <si>
    <t>改善提升农户生产出行条件，提高生产效率和杂粮产出量，预计亩均增收300元，全村受益415户其中脱贫户26户</t>
  </si>
  <si>
    <t>5700001280304176</t>
  </si>
  <si>
    <t>2022年度党岔镇麻地沟村砖砸杂粮种植区产业道路项目（乡振2022）</t>
  </si>
  <si>
    <t>砖砸杂粮种植区产业道路3公里，宽3米，厚12厘米</t>
  </si>
  <si>
    <t>党岔镇</t>
  </si>
  <si>
    <t>麻地沟村</t>
  </si>
  <si>
    <t>改善提升农户生产出行条件，提高生产效率和杂粮产出量，预计亩均增收300元，全村受益336户其中脱贫户61户</t>
  </si>
  <si>
    <t>5700001280304773</t>
  </si>
  <si>
    <t>2022年度赵石畔镇杜羊圈村新修路基项目（乡振2022）</t>
  </si>
  <si>
    <t>野人沟至英塔新修硬化道路路基7公里、宽6m（土路）</t>
  </si>
  <si>
    <t>赵石畔镇</t>
  </si>
  <si>
    <t>杜羊圈村</t>
  </si>
  <si>
    <t>改善提升农户生产出行条件，全村受益496户其中脱贫户65户</t>
  </si>
  <si>
    <t>5700001280305345</t>
  </si>
  <si>
    <t>2022年度武镇刘渠村砖砸道路项目（乡振2022）</t>
  </si>
  <si>
    <t>砖砸生产道路3公里，宽3米，厚12厘米</t>
  </si>
  <si>
    <t>武镇</t>
  </si>
  <si>
    <t>刘渠村</t>
  </si>
  <si>
    <t>改善提升农户生产出行条件，全村受益287户其中脱贫户46户</t>
  </si>
  <si>
    <t>5700001280305636</t>
  </si>
  <si>
    <t>2022年度白界镇陈家沟村刘家沟组杂粮种植区水渠建设项目（乡振2022）</t>
  </si>
  <si>
    <t>刘家沟组杂粮种植区水渠建设6.2公里，宽20公分</t>
  </si>
  <si>
    <t>白界镇</t>
  </si>
  <si>
    <t>陈家沟村</t>
  </si>
  <si>
    <t>改善提升农田灌溉条件，可灌溉1500亩，全村受益359户其中脱贫户55户</t>
  </si>
  <si>
    <t>5700001280306210</t>
  </si>
  <si>
    <t>2022年度高镇万家畔村杂粮种植区高抽站建设项目（乡振2022）</t>
  </si>
  <si>
    <t>建设高抽站一处（铺设上水管线200米），架设300米线路，修建机房一间9平米</t>
  </si>
  <si>
    <t>高镇镇</t>
  </si>
  <si>
    <t>万家畔村</t>
  </si>
  <si>
    <t>改善提升农田灌溉条件，可灌溉1500亩，全村受益324户其中脱贫户52户</t>
  </si>
  <si>
    <t>5700001280306461</t>
  </si>
  <si>
    <t>2022年度殿市镇王山村砖砸杂粮种植区产业道路项目（乡振2022）</t>
  </si>
  <si>
    <t>砖砸杂粮种植区产业道路5公里，宽3米，厚12厘米</t>
  </si>
  <si>
    <t>殿市镇</t>
  </si>
  <si>
    <t>王山村</t>
  </si>
  <si>
    <t>改善提升农户生产出行条件，提高生产效率和杂粮产出量，预计亩均增收300元，全村受益418户其中脱贫户127户</t>
  </si>
  <si>
    <t>5700001280306728</t>
  </si>
  <si>
    <t>2022年度武镇马兰地村砖砸杂粮种植区产业道路项目（乡振2022）</t>
  </si>
  <si>
    <t>砖砸杂粮种植区火店则组至金台山组产业道路3.5公里，宽3米，厚12厘米</t>
  </si>
  <si>
    <t>马兰地村</t>
  </si>
  <si>
    <t>改善提升农户生产出行条件，提高生产效率和杂粮产出量，预计亩均增收300元，全村受益443户其中脱贫户57户</t>
  </si>
  <si>
    <t>5700001280307771</t>
  </si>
  <si>
    <t>2022年度韩岔镇闫家洼村砖砸杂粮种植区产业道路项目（乡振2022）</t>
  </si>
  <si>
    <t>砖砸杂粮种植区产业道路4公里，宽3米，厚12厘米</t>
  </si>
  <si>
    <t>韩岔镇</t>
  </si>
  <si>
    <t>闫家洼村</t>
  </si>
  <si>
    <t>改善提升农户生产出行条件，提高生产效率和杂粮产出量，预计亩均增收300元，全村受益418户其中脱贫户38户</t>
  </si>
  <si>
    <t>5700001280309801</t>
  </si>
  <si>
    <t>2022年度响水镇沐浴沟村砖砸杂粮种植区产业道路项目（乡振2022）</t>
  </si>
  <si>
    <t>响水镇</t>
  </si>
  <si>
    <t>沐浴沟村</t>
  </si>
  <si>
    <t>改善提升农户生产出行条件，提高生产效率和杂粮产出量，预计亩均增收300元，全村受益375户其中脱贫户53户</t>
  </si>
  <si>
    <t>5700001280310152</t>
  </si>
  <si>
    <t>小型农田水利</t>
  </si>
  <si>
    <t>2022年度城关街道办吴东峁村维修加固淤地坝项目（乡振2022）</t>
  </si>
  <si>
    <t>维修加固淤地坝1座,坝顶宽5m、坝顶长51m、铺底宽66m、高17m，放水建筑物卧管32节、DN60涵管72m、砼明渠28m</t>
  </si>
  <si>
    <t>城关街道办</t>
  </si>
  <si>
    <t>吴东峁村</t>
  </si>
  <si>
    <t>该项目产权归村集体所有，保护淤地坝淤地面积140亩，亩均增收500元，全村受益235户692人，受益脱贫户48户243人</t>
  </si>
  <si>
    <t>5700001280310861</t>
  </si>
  <si>
    <t>2022年度武镇白印则村维修加固淤地坝项目（乡振2022）</t>
  </si>
  <si>
    <t>维修加固淤地坝一座：坝顶宽5.5m、铺底宽70m、坝顶长70.9m，高18m，放水建筑物卧管34节、DN60涵管57m、砼明渠51m</t>
  </si>
  <si>
    <t>白印则村</t>
  </si>
  <si>
    <t>该项目产权归村集体所有，保护淤地坝淤地面积110亩，亩均增收500元，全村受益284户765人，受益脱贫户55户198人</t>
  </si>
  <si>
    <t>5700001280311536</t>
  </si>
  <si>
    <t>2022年度石窑沟办事处韩台村维修加固淤地坝项目（乡振2022）</t>
  </si>
  <si>
    <t>维修加固淤地坝一座：坝顶宽5m、铺底宽81.5m、坝顶长58.0m，高20m，放水建筑物卧管28节、DN60涵管78m、砼明渠28m</t>
  </si>
  <si>
    <t>石窑沟办事处</t>
  </si>
  <si>
    <t>韩台村</t>
  </si>
  <si>
    <t>该项目产权归村集体所有，保护淤地坝淤地面积115亩，亩均增收500元，全村受益212户742人，受益脱贫户23户89人</t>
  </si>
  <si>
    <t>5700001280312438</t>
  </si>
  <si>
    <t>2022年度城关街道办曹阳湾村维修加固淤地坝项目（乡振2022）</t>
  </si>
  <si>
    <t>维修加固印湾泉果畔沟淤地坝1座：坝顶宽5m、坝顶长84.5m、铺底宽65m、高10m，放水建筑物卧管18节、DN60涵管42m、砼明渠106m</t>
  </si>
  <si>
    <t>城关街道办事处</t>
  </si>
  <si>
    <t>曹阳湾村</t>
  </si>
  <si>
    <t>该项目产权归村集体所有，保护淤地坝淤地面积105亩，亩均增收500元，全村受益178户483人，受益脱贫户29户79人</t>
  </si>
  <si>
    <t>5700001280312866</t>
  </si>
  <si>
    <t>2022年度殿市镇王山村维修加固淤地坝项目（乡振2022）</t>
  </si>
  <si>
    <t>维修加固淤地坝1座，坝顶宽5m、铺底宽45.5m、坝顶长97m，高12m，放水建筑物卧管22节、DN60涵管48m、砼明渠48m</t>
  </si>
  <si>
    <t>该项目产权归村集体所有，保护淤地坝淤地面积135亩，亩均增收500元，全村受益244户683人，受益脱贫户45户79人</t>
  </si>
  <si>
    <t>5700001280313068</t>
  </si>
  <si>
    <t>2022年度武镇闹林沟村维修加固淤地坝项目（乡振2022）</t>
  </si>
  <si>
    <t>维修加固淤地坝1座，坝高淤泥面以上17米，坝顶宽5.0米，坝顶长101.6米，涵管卧管消力池混凝土明渠u型槽排建等放水工程</t>
  </si>
  <si>
    <t>闹林沟村</t>
  </si>
  <si>
    <t>该项目产权归村集体所有，保护淤地坝淤地面积150亩，亩均增收500元，全村受益338户897人，受益脱贫户75户246人</t>
  </si>
  <si>
    <t>5700001295166077</t>
  </si>
  <si>
    <t>2022年度武镇闹林沟村维修加固淤地坝项目45（乡振2022）</t>
  </si>
  <si>
    <t>维修加固淤地坝，坝高15m,坝顶宽6m，长100m,涵管卧管消力池混凝土明渠u型遭排建等放水工程</t>
  </si>
  <si>
    <t>5700001280313288</t>
  </si>
  <si>
    <t>2022年度高镇赵家湾村维修加固淤地坝项目（乡振2022）</t>
  </si>
  <si>
    <t>维修加固淤地坝1座，坝高淤泥面以上15米，坝顶宽5.0米，坝顶长92米，涵管卧管消力池混凝土明渠u型槽排建等放水工程</t>
  </si>
  <si>
    <t>赵家湾村</t>
  </si>
  <si>
    <t>该项目产权归村集体所有，保护淤地坝淤地面积120亩，亩均增收500元，受益总人口208户682人，受益脱贫户22户67人</t>
  </si>
  <si>
    <t>5700001280313887</t>
  </si>
  <si>
    <t>2022年度韩岔镇三星村维修加固淤地坝项目1（乡振2022）</t>
  </si>
  <si>
    <t>维修加固淤地坝一座：坝顶宽5m、铺底宽50.5m、坝顶长75.4m，高13m，放水建筑物卧管24节、DN60涵管51m、砼明渠49m</t>
  </si>
  <si>
    <t>三星村</t>
  </si>
  <si>
    <t>该项目产权归村集体所有，保护淤地坝淤地面积110亩，亩均增收500元，受益总人口233户665人，受益脱贫户24户73人</t>
  </si>
  <si>
    <t>5700001280314293</t>
  </si>
  <si>
    <t>2022年度石湾镇麻地沟村维修加固淤地坝项目（乡振2022）</t>
  </si>
  <si>
    <t>维修加固方界前圪垯淤地坝1座，坝顶宽5m、铺底宽47、坝顶长82.4m，高12m，放水建筑物卧管22节、DN60涵管48m、砼明渠44m</t>
  </si>
  <si>
    <t>石湾镇</t>
  </si>
  <si>
    <t>该项目产权归村集体所有，保护淤地坝淤地面积100亩，亩均增收500元，受益总人口176户354人，受益脱贫户29户84人</t>
  </si>
  <si>
    <t>5700001280314767</t>
  </si>
  <si>
    <t>2022年度双城办事处刘家河村维修加固淤地坝项目（乡振2022）</t>
  </si>
  <si>
    <t>维修加固淤地坝，坝顶宽5m、坝顶长92m、铺底宽40.5m、高17m，放水建筑物卧管32节、DN60涵管72m、砼明渠34m</t>
  </si>
  <si>
    <t>双城办事处</t>
  </si>
  <si>
    <t>刘家河村</t>
  </si>
  <si>
    <t>该项目产权归村集体所有，保护淤地坝淤地面积100亩，亩均增收500元，受益总人口242户831人，受益脱贫户52户236人</t>
  </si>
  <si>
    <t>5700001280315193</t>
  </si>
  <si>
    <t>2022年度波罗镇小咀村维修加固淤地坝项目（乡振2022）</t>
  </si>
  <si>
    <t>维修加固小咀组汤湖平台淤地坝1座：坝顶宽5m、坝顶长130m、铺底宽58m、淤泥面加高7m，沟道处加高24m放水建筑物卧管12节、DN60涵管36m、砼明渠64m</t>
  </si>
  <si>
    <t>小咀村</t>
  </si>
  <si>
    <t>该项目产权归村集体所有，保护淤地坝淤地面积130亩，亩均增收500元，受益总人口252户782人，受益脱贫户51户189人</t>
  </si>
  <si>
    <t>5700001280315735</t>
  </si>
  <si>
    <t>2022年度波罗镇蔡家沟村维修加固淤地坝项目（乡振2022）</t>
  </si>
  <si>
    <t>维修加固丛地峁沟淤地坝，坝顶宽5m、铺底宽50.5m、坝顶长80.7，高13m，放水建筑物卧管22节、DN60涵管57m、砼明渠28m</t>
  </si>
  <si>
    <t>蔡家沟村</t>
  </si>
  <si>
    <t>该项目产权归村集体所有，保护淤地坝淤地面积110亩，亩均增收500元，受益总人口214户658人，受益脱贫户29户84人</t>
  </si>
  <si>
    <t>5700001280316725</t>
  </si>
  <si>
    <t>2022年度白界郭石畔村维修加固淤地坝项目（乡振2022）</t>
  </si>
  <si>
    <t>维修加固淤地坝1座，坝顶宽5m、坝顶长65m、铺底宽63.5m、高15m，放水建筑物卧管28节、DN80涵管60m、砼明渠20m</t>
  </si>
  <si>
    <t>郭石畔村</t>
  </si>
  <si>
    <t>该项目产权归村集体所有，保护淤地坝淤地面积115亩，亩均增收500元，受益总人口236户682人，受益脱贫户43户148人</t>
  </si>
  <si>
    <t>5700001280317326</t>
  </si>
  <si>
    <t>2022年度赵石畔镇白家梁村维修加固淤地坝项目（乡振2022）</t>
  </si>
  <si>
    <t>维修加固前沙峁淤地坝，坝顶宽5m、坝顶长98m、铺底宽73m、高15m，放水建筑物卧管28节、DN80涵管60m、砼明渠30m</t>
  </si>
  <si>
    <t>白家梁村</t>
  </si>
  <si>
    <t>该项目产权归村集体所有，保护淤地坝淤地面积130亩，亩均增收500元，受益总人口254户785人，受益脱贫户37户98人</t>
  </si>
  <si>
    <t>5700001280318319</t>
  </si>
  <si>
    <t>通村、组路道路硬化及护栏</t>
  </si>
  <si>
    <t>2022年度波罗镇二十磕村水泥硬化道路项目（乡振2022）</t>
  </si>
  <si>
    <t>新修二石磕村东沙段生产道路，长1公里、宽4.5米、路基宽5.5米、路面结构层采取18cm厚混凝土面+20cm厚3:7灰土+20cm厚煤矸石基层</t>
  </si>
  <si>
    <t>二十磕村</t>
  </si>
  <si>
    <t>项目实施后，改善提升群众生产出行困难问题，全村受益325户1215人，其中脱贫户38户85人</t>
  </si>
  <si>
    <t>5700001280319180</t>
  </si>
  <si>
    <t>2022年度白界镇胡石窑村水泥硬化道路项目（乡振2022）</t>
  </si>
  <si>
    <t>胡石窑组至黑河则组主河道与耕地之间修建水泥路2公里，路基宽4.5米，厚18厘米</t>
  </si>
  <si>
    <t>胡石窑村</t>
  </si>
  <si>
    <t>项目实施后，改善提升群众生产出行困难问题，全村受益508户2237人，其中脱贫户61户200人</t>
  </si>
  <si>
    <t>5700001280319527</t>
  </si>
  <si>
    <t>2022年度赵石畔镇水掌村维修加固淤地坝项目（乡振2022）</t>
  </si>
  <si>
    <t>维修加固旧墩梁组黑水沟淤地坝一座：坝顶宽5.5m、铺底宽113.5m、坝顶长43.5m，高30m，放水建筑物卧管18节、DN60涵管48m、砼明渠48</t>
  </si>
  <si>
    <t>水掌村</t>
  </si>
  <si>
    <t>该项目产权归村集体所有，保护淤地坝淤地面积300亩，亩均增收500元，受益总人口278户855人，受益脱贫户48户187人</t>
  </si>
  <si>
    <t>5700001280319938</t>
  </si>
  <si>
    <t>2022年度武镇白印则村砖砸杂粮种植区产业道路项目（乡振2022）</t>
  </si>
  <si>
    <t>高家洼路段填沟改道，土方用量2万余方，砖砸生产道路800米，宽3米，厚12厘米</t>
  </si>
  <si>
    <t>改善提升农户生产出行条件，提高生产效率和杂粮产出量，预计亩均增收300元，全村受益842户其中脱贫户68户</t>
  </si>
  <si>
    <t>5700001280306001</t>
  </si>
  <si>
    <t>2022年度魏家楼镇麒麟沟村新修杂粮种植区产业道路项目（乡振2022）</t>
  </si>
  <si>
    <t>新修生产道路6公里，宽4米，铺设管道4处、两山之间沟壑填土2处等</t>
  </si>
  <si>
    <t>魏家楼镇</t>
  </si>
  <si>
    <t>麒麟沟村</t>
  </si>
  <si>
    <t>5700001280469030</t>
  </si>
  <si>
    <t>2022年度党岔镇王有地村维修加固淤地坝项目（乡振2022）</t>
  </si>
  <si>
    <t>维修加固淤地坝1座，坝顶宽5m、铺底宽45.5m、坝顶长94.8m，高12m，放水建筑物卧管22节、DN60涵管48m、砼明渠48m</t>
  </si>
  <si>
    <t>王有地村</t>
  </si>
  <si>
    <t>该项目产权归村集体所有，保护淤地坝淤地面积300亩，亩均增收500元，受益总人口120户344人，受益脱贫户33户85人</t>
  </si>
  <si>
    <t>5700001280306379</t>
  </si>
  <si>
    <t>2022年度党岔镇韩石畔村砖砸杂粮种植区产业道路项目（乡振2022）</t>
  </si>
  <si>
    <t>砖砸杂粮种植区产业道路3.5公里，宽3米，厚12厘米</t>
  </si>
  <si>
    <t>韩石畔村</t>
  </si>
  <si>
    <t>项目实施后，改善提升农户生产出行条件，提高生产效率和杂粮产出量，预计亩均增收300元，全村受益349户1255人，其中脱贫户55户282人</t>
  </si>
  <si>
    <t>5700001280306612</t>
  </si>
  <si>
    <t>2022年度高镇赵家湾村维修加固淤地坝项目30（乡振2022）</t>
  </si>
  <si>
    <t>维修加固淤地坝一座：坝顶宽5m、铺底宽69.5m、坝顶长70.0m，高18m，放水建筑物卧管24节、DN60涵管54m、砼明渠31m</t>
  </si>
  <si>
    <t>高镇</t>
  </si>
  <si>
    <t>该项目产权归村集体所有，保护淤地坝淤地面积255亩，亩均增收500元，受益总人口284户1152人，受益脱贫户47户238人</t>
  </si>
  <si>
    <t>5700001280307245</t>
  </si>
  <si>
    <t>2022年度城关街道办马家梁村维修加固杨家湾组淤地坝项目（乡振2022）</t>
  </si>
  <si>
    <t>维修加固杨家湾组淤地坝坝高15m,坝顶宽5.5m，长55m,坝体放水卧管</t>
  </si>
  <si>
    <t>马家梁村</t>
  </si>
  <si>
    <t>该项目产权归村集体所有，保护淤地坝淤地面积255亩，亩均增收500元，受益总人口347户1432人，受益脱贫户39户185人</t>
  </si>
  <si>
    <t>5700001280308596</t>
  </si>
  <si>
    <t>2022年度赵石畔镇贺马畔村维修加固墩山组淤地坝项目（乡振2022）</t>
  </si>
  <si>
    <t>维修加固墩山组淤地坝1座，坝顶宽5m、坝顶长73m、铺底宽65m、高12m，放水建筑物卧管22节、DN60涵管48m、砼明渠41m</t>
  </si>
  <si>
    <t>贺马畔村</t>
  </si>
  <si>
    <t>该项目产权归村集体所有，保护淤地坝淤地面积255亩，亩均增收500元，受益总人口243户864人，受益脱贫户27户75人</t>
  </si>
  <si>
    <t>5700001204109918</t>
  </si>
  <si>
    <t>金融扶贫</t>
  </si>
  <si>
    <t>扶贫小额贷款贴息</t>
  </si>
  <si>
    <t>2022年度脱贫人口小额信贷贴息项目</t>
  </si>
  <si>
    <t>对3578户脱贫人口小额贷款进行利息补贴</t>
  </si>
  <si>
    <t>横山区</t>
  </si>
  <si>
    <t>为3578户脱贫人口产业发展提供资金保障，减少产业发展资金成本</t>
  </si>
  <si>
    <t>5700001280310050</t>
  </si>
  <si>
    <r>
      <rPr>
        <sz val="10"/>
        <rFont val="Courier New"/>
        <charset val="0"/>
      </rPr>
      <t>2022</t>
    </r>
    <r>
      <rPr>
        <sz val="10"/>
        <rFont val="宋体"/>
        <charset val="0"/>
      </rPr>
      <t>年度全区三类户防返贫保险项目（乡振</t>
    </r>
    <r>
      <rPr>
        <sz val="10"/>
        <rFont val="Courier New"/>
        <charset val="0"/>
      </rPr>
      <t>2022</t>
    </r>
    <r>
      <rPr>
        <sz val="10"/>
        <rFont val="宋体"/>
        <charset val="0"/>
      </rPr>
      <t>）</t>
    </r>
  </si>
  <si>
    <t>全区三类户防返贫保险项目</t>
  </si>
  <si>
    <t>防止全区三类户395户1333人致贫返贫</t>
  </si>
  <si>
    <t>5700001204375615</t>
  </si>
  <si>
    <r>
      <rPr>
        <sz val="10"/>
        <rFont val="Courier New"/>
        <charset val="0"/>
      </rPr>
      <t>2022</t>
    </r>
    <r>
      <rPr>
        <sz val="10"/>
        <rFont val="宋体"/>
        <charset val="0"/>
      </rPr>
      <t>年度中央项目管理费</t>
    </r>
  </si>
  <si>
    <t>中央资金项目管理费主要用于项目前期设计、评审、招标、监理以及验收</t>
  </si>
  <si>
    <t>保障项目正常实施，巩固脱贫攻坚成果</t>
  </si>
  <si>
    <t>5700001205222828</t>
  </si>
  <si>
    <r>
      <rPr>
        <sz val="10"/>
        <rFont val="Courier New"/>
        <charset val="0"/>
      </rPr>
      <t>2022</t>
    </r>
    <r>
      <rPr>
        <sz val="10"/>
        <rFont val="宋体"/>
        <charset val="0"/>
      </rPr>
      <t>年度市级项目管理费</t>
    </r>
  </si>
  <si>
    <t>市级资金项目管理费主要用于项目前期设计、评审、招标、监理、验收以及乡村振兴规划编制</t>
  </si>
  <si>
    <t>5700001280329304</t>
  </si>
  <si>
    <t>解决安全饮水</t>
  </si>
  <si>
    <t>2022年度党岔镇南庄村安全饮水项目</t>
  </si>
  <si>
    <t>新建200米机井1处、蓄水池1座50方、管网500米</t>
  </si>
  <si>
    <t>南庄村</t>
  </si>
  <si>
    <t>保障村民饮水安全，提升饮水质量，带动20户，其中脱贫户5户就业，户均增收1500元</t>
  </si>
  <si>
    <t>5700001280305523</t>
  </si>
  <si>
    <t>2022年度波罗镇斩贼关村砖砸杂粮种植区产业道路项目</t>
  </si>
  <si>
    <t>砖砸杂粮种植区产业道路3公里、宽3米、厚12厘米，王大梁组新修道路2公里，宽3米，厚12厘米</t>
  </si>
  <si>
    <t>斩贼关村</t>
  </si>
  <si>
    <t>改善提升农户生产出行条件，提高生产效率和杂粮产出量，预计亩均增收300元，受益总人口332户1245人，受益脱贫户42户119人</t>
  </si>
  <si>
    <t>5700001280321035</t>
  </si>
  <si>
    <t>2022年度波罗镇朱家沟村新建苹果冷库项目（波罗2022）</t>
  </si>
  <si>
    <t>新建苹果储存冷库1座（每个2000方，400吨）配套建设电力设施等</t>
  </si>
  <si>
    <t>朱家沟村</t>
  </si>
  <si>
    <t>冷库归村集体经济合作社所有，由村集体经济合作社经营管理，通过储存山地苹果、蔬菜、薯类收取租金，同时可辐射周边斩贼关、小咀等村庄，项目实施后，每年约给集体创收15万元，村集体将收入的30%用于合作社成员分红，将20%用于困难救助和产业奖补，将50%留存集体用于继续壮大集体经济</t>
  </si>
  <si>
    <t>5700001280322237</t>
  </si>
  <si>
    <t>2022年度波罗镇朱家沟村新胜峁组至陈沙组砖砸道路、移民区水泥硬化道路项目（波罗2022）</t>
  </si>
  <si>
    <t>朱家沟村新胜峁组至陈沙组砖砸道路2.12公里，宽3米，厚12厘米</t>
  </si>
  <si>
    <t>提升人居环境，优化交通条件，方便全村550户2399人、其中脱贫户100户376人、三类户1户2人出行</t>
  </si>
  <si>
    <t>5700001280322603</t>
  </si>
  <si>
    <t>其他（包括人居环境改造方面的路灯、绿化、垃圾污水处理等）</t>
  </si>
  <si>
    <t>波罗镇朱家沟村安装太阳能路灯项目（波罗2022）</t>
  </si>
  <si>
    <t>安装太阳能路灯20盏</t>
  </si>
  <si>
    <t>提升人居环境，改善村容村貌，优化交通条件，方便全村550户2399人、其中脱贫户100户376人、三类户1户2人村民夜间出行</t>
  </si>
  <si>
    <t>5700001280313590</t>
  </si>
  <si>
    <t>种植养殖加工服务（含到户产业项目）</t>
  </si>
  <si>
    <t>2022年度雷龙湾镇沙郭梁村壮大村集体经济购买肉牛和建设标准化牛圈舍项目（雷龙湾2022）</t>
  </si>
  <si>
    <t>保暖牛棚顶棚2444平方米，37砖墙910.8平方米，牛床隔栏376米，运动场地隔栏248米，棚内地面硬化2444平方米；草棚1200平方米；饲料加工棚240平方米；养殖机械无尘破碎打包机1台，2004拖拉机1台，115拖拉机1台，割草机1台，传动轴带动式饲喂机1台，装卸铲车1台，饲料粉碎及搅拌机1台；引进母牛100头，育肥牛100头</t>
  </si>
  <si>
    <t>雷龙湾镇</t>
  </si>
  <si>
    <t>沙郭梁村</t>
  </si>
  <si>
    <t>330户1308人</t>
  </si>
  <si>
    <t>42户145人</t>
  </si>
  <si>
    <t>雷龙湾镇沙郭梁村牛养殖场建成后，收益资金扣除运营管理支出和提取10%的收益资金用于继续壮大村集体经济外，剩余收益资金全部用于合作社内的农户分红。沙郭梁村所有农户330户1308人，其中建档立卡贫困户42户145人全部参加村集体经济合作社，实现利益共享联农带农机制</t>
  </si>
  <si>
    <t>5700001280320706</t>
  </si>
  <si>
    <t>2022年度韩岔镇白岔村-牛驴养殖项目（韩岔镇2022）</t>
  </si>
  <si>
    <t>平整场地23亩，总建筑面积3930平米，牛棚1820平米，驴棚490平米，草棚1500平米，公共防疫用房120平米，挖保暖窑洞8孔，购买筛选机1台、三轮车2台、搅拌机1台、粉碎机1台、30铲车1台；购买种牛250头、种驴50头</t>
  </si>
  <si>
    <t>白岔村</t>
  </si>
  <si>
    <t>该项目由白岔村致富带头人、乡村振兴指导员王成宝负责组织实施建成后由白岔村村集体经济合作社管理运营该项目涉及全村所有农户399户1803人，其中脱贫户58户182人、突发严重困难户1户2人养殖场建成后，预计年收益100万元项目建成后将在全村形成“粪－草－料”种养殖循环经济链条，以种植业带动养殖业，以养殖业促进种植业发展带动全村发展养殖经济，提高群众科学种养殖技术，解决劳动力200人</t>
  </si>
  <si>
    <t>5700001280323098</t>
  </si>
  <si>
    <t>2022年度韩岔镇白岔村-煤检站至白新庄道路项目（韩岔镇2022）</t>
  </si>
  <si>
    <t>煤检站至白兴庄水泥硬化道路长1.1公里，宽5米，厚18厘米</t>
  </si>
  <si>
    <t>由村委会组织实施和负责后期维护管理;煤检站至白兴庄1.1公里水泥硬化道路项目主要提升人居环境，优化交通条件，方便白岔村和柳卜塔等附近村约1000人的出行</t>
  </si>
  <si>
    <t>5700001280325146</t>
  </si>
  <si>
    <t>2022年度石窑沟办事处永昌村-肉牛养殖项目（石窑沟办事处2022）</t>
  </si>
  <si>
    <t>（1）新建养牛示范基地1处,牛舍大棚1座,草棚座,消毒间1间（2）引进种公牛5头，种母牛50头；（3）供电、供水、管网等配套设施</t>
  </si>
  <si>
    <t>永昌村</t>
  </si>
  <si>
    <t>村集体合作社经营，带动群众提高收入、壮大村集体经济，村集体预计每年收益100万元，将收入的20%用于合作社成员分红，将25%用于村级基础设施小型公益事业建设及人居环境整治，将5%用于困难救助和鼓励激励，将50%留存集体继续壮大经济</t>
  </si>
  <si>
    <t>5700001280322804</t>
  </si>
  <si>
    <t>2022年度白界镇胡石窑村人居环境整治项目（白界2022）</t>
  </si>
  <si>
    <t>修建垃圾中转站1座，购买5方垃圾清运车1辆，购买5方车载垃圾箱20个</t>
  </si>
  <si>
    <t>项目实施后，通过人居环境整治可以有效改善村容、村貌情况，减少之前乱堆乱放，控制疾病传播，并能大幅度提高村民生活质量，全村受益508户2237人，其中脱贫户61户200人</t>
  </si>
  <si>
    <t>5700001280323430</t>
  </si>
  <si>
    <t>2022年度白界镇胡石窑村扶持发展种植业项目（白界2022）</t>
  </si>
  <si>
    <r>
      <rPr>
        <sz val="10"/>
        <color theme="1"/>
        <rFont val="宋体"/>
        <charset val="134"/>
      </rPr>
      <t>胡石窑村三个自然村薯类（紫薯）及其它农作物种植整治耕地687.79亩，平整土方13.12万</t>
    </r>
    <r>
      <rPr>
        <sz val="10"/>
        <color theme="1"/>
        <rFont val="Microsoft YaHei"/>
        <charset val="134"/>
      </rPr>
      <t>m³</t>
    </r>
    <r>
      <rPr>
        <sz val="10"/>
        <color theme="1"/>
        <rFont val="宋体"/>
        <charset val="134"/>
      </rPr>
      <t>；维修原有水井2眼，埋设DN125PE地埋输水管道1720米，埋设DN110PE地埋输水管道3170米，新增50KVA变压器3台，架设10KV输电线路总长0.35千米，架设380V输电线路总长0.46千米；新建土质生产路1485米，路面宽3米</t>
    </r>
  </si>
  <si>
    <t>该项目产权归村集体经济合作社所有，项目实施后，从而使农作物稳产高产，预计产量每亩均增产200公斤以上，增收1000元以上，全村受益508户2237人，其中脱贫户61户200人</t>
  </si>
  <si>
    <t>5700001280323798</t>
  </si>
  <si>
    <t>2022年度白界镇胡石窑村薯类作物加工厂项目（白界2022）</t>
  </si>
  <si>
    <t>薯类（紫薯）等产品初加工厂（占地3亩），购置分拣、传送、包装等初加工设备；建设1000吨保鲜存储标准化仓库，库房场平1000平米及电力设备等配套设施建设</t>
  </si>
  <si>
    <t>该项目产权归村集体经济合作社所有，薯类（紫薯）等产品初加工厂建成投产后，年可加工薯类产品800吨，提高销售价格每吨600元，预计年可实现利润共计480万元左右，村集体将收入的30%用于合作社成员分红，将25%用于村级基础设施小型公益事业建设及人居环境整治，将5%用于困难救助和鼓励激励，将40%留存集体用于继续壮大集体经济，项目由镇政府监督，村集体经济合作社负责实施经营，全村受益508户2237人，其中脱贫户61户200人</t>
  </si>
  <si>
    <t>5700001280324186</t>
  </si>
  <si>
    <t>2022年度白界镇胡石窑村农业机械设备项目（白界2022）</t>
  </si>
  <si>
    <t>采购拖拉机4台、打农药无人机1台、翻地犁1台、旋耕机1台、紫薯收获机1台、机械库棚500平米</t>
  </si>
  <si>
    <t>项目实施后，实现了紫薯机械化种植、收割、打药、运输每年为本村集体经济合作社和农户3000亩耕地进行农机作业，约需农机费用45万元利用闲散时间为周边村农户进行农机作业，赚取农机费用约30万元，合计75万元，村集体将收入的30%用于合作社成员分红，将25%用于村级基础设施小型公益事业建设及人居环境整治，将5%用于困难救助和鼓励激励，将40%留存集体用于继续壮大集体经济，加工厂配套设备产权归村集体经济合作社所有，全村受益508户2237人，其中脱贫户61户200人</t>
  </si>
  <si>
    <t>5700001280327717</t>
  </si>
  <si>
    <t>2022年度南塔办事处李家崖窑苹果产业园节水灌溉项目</t>
  </si>
  <si>
    <t>李家崖窑组果园主要工程量：100方调节蓄水池2座，新建泵站2处，安装水泵2台，上水管1559米，供水干支管2154米。贾焉组果园主要工程量：维修已有蓄水前池1座，100方调节蓄水池2座，新建泵站一处，中转池1处，安装水泵2台，上水管1140米，供水干支管3906米</t>
  </si>
  <si>
    <t>南塔办事处</t>
  </si>
  <si>
    <t>李家崖窑村</t>
  </si>
  <si>
    <t>农业基础设施条件更加完善，预计亩均增产200斤以上，预计每户增收2000元以上预计受益320户，其中脱贫户136户</t>
  </si>
  <si>
    <t>5700001280329688</t>
  </si>
  <si>
    <t>2022年度南塔办事处李家崖窑村修建苹果冷库项目（南塔办事处2022）</t>
  </si>
  <si>
    <t>修建苹果冷库4处（贾焉建两处，李家崖窑1处，陈焉1处，每个冷库250平方米）</t>
  </si>
  <si>
    <t>成立李家崖窑村果农协会，村集体合作社与果农协会签订苹果代销协议，统一规格、统一标准、统一包装，以合作社名义销售，并根据销售额收取10%的销售提成（山地苹果全部挂果后按照亩产2000斤计算，预计能实现年产值400万元，群众通过持有合作社人口股，每人每年还能实现500元的分红收入）对于实施防雹网和滴灌设施的300亩高标准果园，合作社每年向果农每亩收取合作费用300元，第4年起不再收费苹果冷库面向所有果农，实行有偿使用，根据储藏天数收取管理费用</t>
  </si>
  <si>
    <t>5700001280332478</t>
  </si>
  <si>
    <t>2022年度南塔办事处李家崖窑村种植项目100（南塔办事处2022）</t>
  </si>
  <si>
    <t>种植红葱面积1000亩，购买葱苗、化肥，购买60型红葱开沟机5台</t>
  </si>
  <si>
    <t>在指定集中连片耕地上，与群众签订葱苗供返协议，当年合作社向群众免费提供葱苗和化肥，次年群众向合作社返还同等重量的成品葱同时，有偿提供种葱开沟机，收取适当的机械使用费用（山地红葱预计能实现年产值360万元，群众通过持有合作社人口股，每人每年还能实现500元的分红收入）</t>
  </si>
  <si>
    <t>5700001280472890</t>
  </si>
  <si>
    <t>2022年度南塔办事处李家崖窑苹果产业园灌溉项目（南塔办事处2022）</t>
  </si>
  <si>
    <t>苹果产业园灌溉项目，在硬化道路两侧修建80-100方，25个集雨窖，购买25个小水泵，铺设灌溉管线</t>
  </si>
  <si>
    <t>提升灌溉效率，为300亩果园提供灌溉，预计亩均增收500元以上，全村受益587户2398万元，其中脱贫户176户624人</t>
  </si>
  <si>
    <t>5700001280334114</t>
  </si>
  <si>
    <t>2022年度赵石畔镇赵石畔村-小杂粮加工厂项目</t>
  </si>
  <si>
    <t>新建占地8608平方米小杂粮加工厂房一座（包含原料库1间、杂粮加工间1间、拆包间1间、包拆间1间、消毒间1间、化验室1间、外包间1间），购买一套自动碾米机、封装一体机、炒货机，新建物流货运间1间200平米</t>
  </si>
  <si>
    <t>赵石畔村</t>
  </si>
  <si>
    <t>1、整合小杂粮产业，吸纳10个村集体经济合作组织，打造赵石畔镇小杂粮消费平台，提升农产品品牌效益，促使农业提质增效提供就业岗位20个，众多临时岗位，可以有效带动周边农户及脱贫户210户收入；
2、带动全镇小杂粮业种植发展，目前赵石畔镇小杂粮5000多吨，有效带动农户种植小杂粮每吨可增收200元
3、通过当地山旱地小杂粮业开发，发展特色绿色农业，极大地改善当地生态环境；
4、有利于资源优化配置，提高当地的科技和整体形象，拉动区域经济增长，增加当地政府财政收入，使重点民生支出得到更有利的保障；  5，为省人民医院和832消费平台输送赵石畔高质量农副产品</t>
  </si>
  <si>
    <t>5700001280324441</t>
  </si>
  <si>
    <t>2022年度城关街道办事处马家梁村修建有机肥加工厂项目（城关2022）</t>
  </si>
  <si>
    <t>石墩墙组石子梁组新建年产10万吨占地29.51亩羊粪有机肥加工厂1处，其中室内混凝土硬化6675平方米，混凝土道牙总长387.11米，发酵区1800平米，二次陈华区1080平米，生产加工区1200平米，原料堆放区666平米，成品区1200平米</t>
  </si>
  <si>
    <t>该项目建成后由村集体经济负责经营，配套设备产权归村集体经济合作社所有，收益分配方式按照农户、集体所投入的资金及土地所占股份进行分红，其中40%用于壮大村集体收入，60%用于村民分红，受益415户其中脱贫户26户</t>
  </si>
  <si>
    <t>5700001280316790</t>
  </si>
  <si>
    <t>2022年度魏家楼镇杨家楼村农产品冷库项目(魏家楼2022)</t>
  </si>
  <si>
    <t>建设农产品冷库面积638立方米</t>
  </si>
  <si>
    <t>杨家楼村</t>
  </si>
  <si>
    <t>果园建成后年产果量80万斤，预计年收益160万元，实现净利润50万元，每年向村集体交回净利润的20%，用于壮大村集体经济，果园建成后将带动全村649户2249人，其中脱贫户120户378人、三类户4户6人实际收益，户均增收200元</t>
  </si>
  <si>
    <t>5700001280317870</t>
  </si>
  <si>
    <t>2022年度魏家楼镇杨家楼村果园滴灌项目（魏家楼镇2022）</t>
  </si>
  <si>
    <t>建设果园150方调节蓄水池1座，100方调节蓄水池1座，安装水泵1台，铺设DN100（4MPa）镀锌上水钢管1800米及供水干支管7375米</t>
  </si>
  <si>
    <t>该项目产权归村集体经济合作社所有，果园建成后将带动全村649户2249人，其中脱贫户120户378人、三类户4户6人实际收益，户均增收2000元</t>
  </si>
  <si>
    <t>5700001280325082</t>
  </si>
  <si>
    <t>2022年度塔湾镇塔湾村肉牛养殖项目（塔湾2022）</t>
  </si>
  <si>
    <t>新建养牛场一处（位于窑湾组），草棚及饲料加工车间1间诊疗室1间，消毒房1间，精料库1间；堆粪场1间，污水池1间，购买西蒙特肉牛肉牛</t>
  </si>
  <si>
    <t>塔湾镇</t>
  </si>
  <si>
    <t>塔湾村</t>
  </si>
  <si>
    <t>1.项目建成将在全村形成种养殖循环经济链条，以种植业带动养殖业，以养殖业促进种植业发展带动全村792户2656人，其中脱贫户57户101人发展养殖经济，提高群众科学种养殖技术，实现全村家家参与养殖，可带动周边村庄农民积极发展状大养殖产业村集体预计每年收益75万元，将收入的40%用于合作社成员分红，将25%用于村级基础设施小型公益事业建设及人居环境整治，将5%用于困难救助和鼓励激励，将30%留存集体继续壮大经济</t>
  </si>
  <si>
    <t>5700001280326528</t>
  </si>
  <si>
    <t>2022年度武镇高家沟村新建牛场1个（武镇2022）</t>
  </si>
  <si>
    <t>建设单体为29米跨后备牛舍2座，建筑层数为地上一层，建设单体饲草棚1座400平米，防疫室1座100平米，消毒室1座100平米，青贮池100平米，总建筑面积约8000平方米，总共养殖育肥牛200头</t>
  </si>
  <si>
    <t>高家沟村</t>
  </si>
  <si>
    <t>200头牛产牛崽约70头，每头价值5000元，效益达到35万元肉牛出栏每头牛约3000元，每年出栏90头，效益27万元，预计总效益每年62万余元平整土地300亩可提供牛场200头饲草青储，节约饲草购买约30万，可供牛场10个月的饲草，解决高家沟村民人均土地不足现象，种植玉米每亩收益2000元，秸秆牛场二次利用，既能提高农民收益，也能降低牛场运营成本</t>
  </si>
  <si>
    <t>5700001280326175</t>
  </si>
  <si>
    <t>2022年度党岔镇南庄村基础设施项目（党岔2022）</t>
  </si>
  <si>
    <t>修建改造稻田田间生产道路9090米、灌溉渠道9961米、排水沟8694米、沟渠建筑物204座、垫方21850平米</t>
  </si>
  <si>
    <t>改良种植条件，预计亩均增收1000元以上，带动全村336户1499人，其中建档立卡贫困户61户192人，监测户3户11人增收</t>
  </si>
  <si>
    <t>5700001280327944</t>
  </si>
  <si>
    <t>2022年高镇冯家峁村种植远志、酸枣项目（高镇2022）</t>
  </si>
  <si>
    <t>2022年村集体种植远志150亩，种植酸枣170亩</t>
  </si>
  <si>
    <t>冯家峁村</t>
  </si>
  <si>
    <t>1.远志种植生长周期为3年，150亩远志3年后总产值：150亩*6000元/亩=90万元，2.酸枣3年后挂果，每年产值：170亩*2500元/亩=42.5万元，村集体将收入的20%用于合作社成员分红，将25%用于村级基础设施小型公益事业建设及人居环境整治，将5%用于困难救助和鼓励激励，将50%留存集体用于继续壮大集体经济，项目由镇政府监督，村集体经济合作社负责实施经营，全村369户1294人，其中脱贫户71户208人</t>
  </si>
  <si>
    <t>5700001280328530</t>
  </si>
  <si>
    <t>2022年高镇冯家峁村远志种植、深加工配套设备项目（高镇2022）</t>
  </si>
  <si>
    <t>远志加工厂购置远志运输工具车2辆，种植基地浇灌水车1辆，远志收割机2台，拖拉机2台，深松机1台，播种机1台，所需资金130万元</t>
  </si>
  <si>
    <t>项目实施后，实现了远志机械化种植、收割，有效解决了远志浇水，运输，加工等，使远志加工厂效益更高预计远志加工厂年可实现利润共计100万元左右，村集体将收入的20%用于合作社成员分红，将25%用于村级基础设施小型公益事业建设及人居环境整治，将5%用于困难救助和鼓励激励，将50%留存集体用于继续壮大集体经济，加工厂配套设备产权归村集体经济合作社所有，全村受益369户1294人，其中脱贫户71户208人</t>
  </si>
  <si>
    <t>5700001280329242</t>
  </si>
  <si>
    <t>2022年高镇冯家峁村远志加工厂冷库温棚及展厅项目（高镇2022）</t>
  </si>
  <si>
    <t>远志加工厂新建冷库钢结构保温外棚330平方米，远志育苗温棚一座（50*9），产业简介标识标牌，加工厂配套远志烘干、加工、包装等设备，所需资金95万元，砖砼结构展示厅100平米及展厅配套，所需资金30万元</t>
  </si>
  <si>
    <t>该项目产权归村集体经济合作社所有，远志加工厂建成投产后，年可加工远志鲜货200吨，预计年可实现利润共计100万元左右，村集体将收入的20%用于合作社成员分红，将25%用于村级基础设施小型公益事业建设及人居环境整治，将5%用于困难救助和鼓励激励，将50%留存集体用于继续壮大集体经济，项目由镇政府监督，村集体经济合作社负责实施经营，全村受益369户1294人，其中脱贫户71户208人</t>
  </si>
  <si>
    <t>5700001280329785</t>
  </si>
  <si>
    <t>2022年高镇冯家峁村白绒山羊标准化养殖项目（高镇2022）</t>
  </si>
  <si>
    <t>建设标准化羊棚600平方米，草棚300平方米，购买羊子200只，300m3软体水窖1座并配套管网</t>
  </si>
  <si>
    <t>1.项目建成将在全村形成“粪－草－料”种养殖循环经济链条，以种植业带动养殖业，以养殖业促进种植业发展带动全村369户1294人，其中脱贫户71户208人发展养殖经济，提高群众科学种养殖技术，实现全村家家参与养殖，可带动周边村庄农民积极发展状大养殖产业村集体预计每年收益8万元，将收入的20%用于合作社成员分红，将25%用于村级基础设施小型公益事业建设及人居环境整治，将5%用于困难救助和鼓励激励，将50%留存集体继续壮大经济</t>
  </si>
  <si>
    <t>5700001280330202</t>
  </si>
  <si>
    <t>2022年高镇冯家峁村远志种植基地配套节水灌溉项目（高镇2022）</t>
  </si>
  <si>
    <t>远志种植基地配套水源工程1处，抽水工程1处（管线1000米，钢筋混凝土蓄水池300方，8KV抽水泵1台），节水灌溉1处（管网300亩）</t>
  </si>
  <si>
    <t>该项目产权归村集体经济合作社所有，项目实施后，保证了远志浇灌的水源问题，有效解决了远志种植基地的干旱，从而使远志稳产高产，预计远志产量亩均增收100公斤，亩均增收2000元，全村受益369户1294人，其中脱贫户71户208人</t>
  </si>
  <si>
    <t>5700001280330864</t>
  </si>
  <si>
    <t>2022年高镇冯家峁村安装太阳能路灯项目（高镇2022）</t>
  </si>
  <si>
    <t>冯家峁村社区服务中心安装路灯20盏</t>
  </si>
  <si>
    <t>项目建成后，照亮了社区服务中心道路，也同时使群众出行社区更加安全方便，全村受益369户1294人，其中脱贫户71户208人</t>
  </si>
  <si>
    <t>5700001280331509</t>
  </si>
  <si>
    <t>2022年高镇冯家峁村路坝工程项目（高镇2022）</t>
  </si>
  <si>
    <t>加固维修园峁湾路坝1座，坝顶长60米，坝顶宽5.5米，坝高15米及配套排洪设施</t>
  </si>
  <si>
    <t>项目建成后，使村民生产生活出行更加便捷，农产品运输也更加方便，预计淤地面积50亩，亩均增收500元，全村受益369户1294人，其中脱贫户71户208人</t>
  </si>
  <si>
    <t>5700001280331891</t>
  </si>
  <si>
    <t>通生产用电</t>
  </si>
  <si>
    <t>2022年高镇冯家峁村产业配套提升生产用电项目（高镇2022）</t>
  </si>
  <si>
    <t>远志种植加工基地架设10KV农电线路350米，安装100KVA安变压器1台</t>
  </si>
  <si>
    <t>项目实施后，解决了远志加工厂电力不足等难题，为加工厂提供了电力设施保障，助力远志产业发展，全村受益369户1294人，其中脱贫户71户208人</t>
  </si>
  <si>
    <t>5700001280330535</t>
  </si>
  <si>
    <t>2022年度艾好峁办事处奶头村集体经济合作社合作养殖项目（艾好峁2022）</t>
  </si>
  <si>
    <t>占地13.35亩，新建饲料加工厂房200平方米；新建草棚3500平方米；新建羊舍5400平方米；购买种羊500只，饲料加工厂房200平米；羊舍120㎡45户，羊棚70㎡50户
购买种羊500只</t>
  </si>
  <si>
    <t>艾好峁办事处</t>
  </si>
  <si>
    <t>奶头村</t>
  </si>
  <si>
    <t>1.项目建成将在全村形成“粪－草－料”种养殖循环经济链条，以种植业带动养殖业，以养殖业促进种植业发展全村受益490户1760人，其中脱贫户140户391人发展养殖经济，提高群众科学种养殖技术，实现全村家家参与养殖，可带动周边村庄农民积极发展状大养殖产业村集体预计每年收益8万元，将收入的20%用于合作社成员分红，将25%用于村级基础设施小型公益事业建设及人居环境整治，将5%用于困难救助和鼓励激励，将50%留存集体继续壮大经济</t>
  </si>
  <si>
    <t>5700001280332700</t>
  </si>
  <si>
    <t>2022年度殿市镇五龙山村村集体经济合作社养殖项目（殿市2022）</t>
  </si>
  <si>
    <t>村集体经济合作社下设养殖管理组，建设标准化羊舍8栋，每栋400㎡，共3200㎡，运动场（活动场地）1000㎡，草棚2栋，共1000㎡，饲料加工车间2间，共500㎡</t>
  </si>
  <si>
    <t>五龙山村</t>
  </si>
  <si>
    <t>通过发展村级主导产业，壮大集体经济，带动224户低收入户增收，每户预计年增收500元以上</t>
  </si>
  <si>
    <t>5700001280330929</t>
  </si>
  <si>
    <t>2022年度双城办事处王梁村种植养殖加工服务项目（双城2022）</t>
  </si>
  <si>
    <t>王梁永丰商贸公司饲料加工厂奖补资金</t>
  </si>
  <si>
    <t>王梁村</t>
  </si>
  <si>
    <t>该项目产权归村集体经济合作社所有，加工厂建成投产后，村集体将保底收入10%用于分红，项目由镇政府监督，村集体合作社负责实施经营</t>
  </si>
  <si>
    <t>5700001280331765</t>
  </si>
  <si>
    <t>2022年度双城永丰商贸公司扩大村集体经济项目（双城2022）</t>
  </si>
  <si>
    <t>购买优质陕北白绒山羊种羊3000只及饲草饲料购买</t>
  </si>
  <si>
    <t>通过吸纳双城办事处王梁村、双城村、柏树渠村、刘家河村各注入集体经济100万元入股公司的形式，助力公司发展羊子养殖产业。采取“公司＋合作社＋农户”的模式，由公司运营，四个村集体经济组织以全额入股的方式，参与公司经营分红，每年保底分红6%，用于发展壮大村集体经济，增加农户收益，可以解决近30名农民工就业。收购可以直接受益400余户农民(1400余人)，人均增收3500多元，直接带动农民增收达500余万元。间接促进周边200余户农民(770余人)从事苜蓿等植物的种植、维护管理、采收、运输和加工，有效促进畜牧、养殖等众多行业的发展，间接带动农户增收210余万元</t>
  </si>
  <si>
    <t>5700001280332761</t>
  </si>
  <si>
    <t>2022年度夏州街道办李家坬村大棚项目（夏州街道办2022）</t>
  </si>
  <si>
    <t>建设日光温室大棚12座，基础后墙及两侧墙体M7.5浆砌砖砌筑结构，主体结构为钢架结构，温棚规格为长度60m宽度9m占地面积540㎡，12座温棚共计占地面积6840㎡</t>
  </si>
  <si>
    <t>夏州街道办</t>
  </si>
  <si>
    <t>李家坬村</t>
  </si>
  <si>
    <t>该项目产权归村集体经济合作社所有，日光温室大棚建成投产后，年可种植蔬菜200吨，预计年可实现利润共计150万元左右，预计受益392户1706人，其中脱贫户2户4人</t>
  </si>
  <si>
    <t>5700001287313694</t>
  </si>
  <si>
    <t>2022年度横山区陕果集团苹果园区建设项目</t>
  </si>
  <si>
    <t>苹果园区土地流转8732.71亩</t>
  </si>
  <si>
    <t>扶持全区苹果产业发展，带动农户务工增收，每人年均增收1000元以上</t>
  </si>
  <si>
    <t>5700001280333672</t>
  </si>
  <si>
    <t>2022年度响水镇响水村豆制品加工厂项目（响水2022）</t>
  </si>
  <si>
    <t>现代化生产厂房包括生产车间306㎡，原料间205㎡，冷藏间70㎡，速冻库125㎡，成品冷库100㎡，壁挂锅炉间306㎡，办公、科研、化验460㎡，会议室143㎡，消杀及更衣间100㎡；传统生产作坊包括作坊460㎡，冷藏间50㎡，锅炉房32㎡；生产道路20万元；水电改造30万元；污水处理系统10万元；现代化生产线1套；传统作坊生产设备6套；冷链运输车辆2辆</t>
  </si>
  <si>
    <t>响水村</t>
  </si>
  <si>
    <t>1、整合豆腐产业，带动11个村集体经济增收，提升农产品品牌效益，促使农业提质增效提供就业岗位15个，众多临时岗位，可以有效带动周边农户及脱贫户收入；
    2、带动全镇豆产业种植发展，目前响水镇生产豆腐需消耗豆类原材料3—4吨，全年需消耗1000—1500吨豆类原材料，有效带动农户种植豆类作物豆类作物种植达1万亩时，每年可生产大豆1000吨，每吨大豆按2000元销售利润计，可增加农户收入200万元；
    3、通过当地山旱地豆产业开发，发展特色绿色农业，极大地改善当地生态环境；
    4、有利于资源优化配置，提高当地的科技和整体形象，拉动区域经济增长，增加当地政府财政收入，使重点民生支出得到更有利的保障</t>
  </si>
  <si>
    <t>5700001296119216</t>
  </si>
  <si>
    <t>石窑沟办事处常峁墕村维修加固淤地坝项目（乡振2022）</t>
  </si>
  <si>
    <t>维修加固淤地坝1座，坝顶长55米宽5米高8米</t>
  </si>
  <si>
    <t>常峁墕村</t>
  </si>
  <si>
    <t>是</t>
  </si>
  <si>
    <t>该项目产权归村集体经济合作社所有，项目实施后，亩均增收500元，全村受益425户1315人，其中脱贫户103户244人</t>
  </si>
  <si>
    <t>5700001296055220</t>
  </si>
  <si>
    <t>2022年度城关街道办元坪村盐碱地治理种植杂粮项目</t>
  </si>
  <si>
    <t>盐碱地治理实验示范，改造盐碱地120亩，杂粮种植面积120亩</t>
  </si>
  <si>
    <t>元坪村</t>
  </si>
  <si>
    <t>项目实施后，增加耕地面积120亩，预计亩均增收1500元以上，全村受益349户1299人，其中脱贫户28户92人</t>
  </si>
  <si>
    <t>5700001299457307</t>
  </si>
  <si>
    <t>2022年度城关街道办事处元坪村互助资金增资项目</t>
  </si>
  <si>
    <t>元坪村扶贫互助资金协会现有股东58户，现有资金35.2万，需新增农户60户</t>
  </si>
  <si>
    <t>改善提升养殖大户生产条件，带动120户479人，其中脱贫户8户24人就业，户均增收4500元</t>
  </si>
  <si>
    <t>5700001299457969</t>
  </si>
  <si>
    <t>2022年度赵石畔镇郭家湾村砖砸杂粮种植区生产道路项目</t>
  </si>
  <si>
    <t>砖砸生产道路1.5公里，宽3米，厚12厘米</t>
  </si>
  <si>
    <t>郭家湾村</t>
  </si>
  <si>
    <t>改善提升农户生产出行条件，提高生产效率和杂粮产出量，预计亩均增收300元，全村受益652户其中脱贫户85户</t>
  </si>
  <si>
    <t>5700001299458881</t>
  </si>
  <si>
    <t>2022年度赵石畔镇贺马畔村维修加固淤地坝项目</t>
  </si>
  <si>
    <t>贺马畔村冯西山组淤地坝维修加固，坝体加高5米，宽5米，长40米</t>
  </si>
  <si>
    <t>该项目产权归村集体经济合作社所有，项目实施后，亩均增收2000元，全村受益349户1299人，其中脱贫户28户92人</t>
  </si>
  <si>
    <t>5700001299460023</t>
  </si>
  <si>
    <t>2022年度赵石畔镇水掌村维修杂粮种植区高抽站项目</t>
  </si>
  <si>
    <t>水掌村杨窑则组加固维修100方高抽1处，更换管线500米</t>
  </si>
  <si>
    <t>节约水资源，提升灌溉效率，助力产业增收，亩产增收1000元</t>
  </si>
  <si>
    <t>5700001299460621</t>
  </si>
  <si>
    <t>2022年度赵石畔镇王皮庄村砖砸杂粮种植区生产道路项目</t>
  </si>
  <si>
    <r>
      <rPr>
        <sz val="10"/>
        <color rgb="FF000000"/>
        <rFont val="宋体"/>
        <charset val="134"/>
      </rPr>
      <t>王皮庄二组砖砸道路</t>
    </r>
    <r>
      <rPr>
        <sz val="10"/>
        <color rgb="FF000000"/>
        <rFont val="Arial"/>
        <charset val="134"/>
      </rPr>
      <t>1</t>
    </r>
    <r>
      <rPr>
        <sz val="10"/>
        <color rgb="FF000000"/>
        <rFont val="宋体"/>
        <charset val="134"/>
      </rPr>
      <t>公里，宽3米，厚12厘米</t>
    </r>
  </si>
  <si>
    <t>王皮庄村</t>
  </si>
  <si>
    <t>改善提升农户生产出行条件，提高生产效率和杂粮产出量，预计亩均增收300元，全村受益250户其中脱贫户26户</t>
  </si>
  <si>
    <t>5700001299461256</t>
  </si>
  <si>
    <r>
      <rPr>
        <sz val="10"/>
        <color rgb="FF000000"/>
        <rFont val="Arial"/>
        <charset val="0"/>
      </rPr>
      <t>2022</t>
    </r>
    <r>
      <rPr>
        <sz val="10"/>
        <color rgb="FF000000"/>
        <rFont val="宋体"/>
        <charset val="0"/>
      </rPr>
      <t>年度赵石畔镇冯石畔村砖砸杂粮种植区生产道路项目</t>
    </r>
  </si>
  <si>
    <r>
      <rPr>
        <sz val="10"/>
        <color rgb="FF000000"/>
        <rFont val="宋体"/>
        <charset val="0"/>
      </rPr>
      <t>冯石畔村老庄山组砖砸道路</t>
    </r>
    <r>
      <rPr>
        <sz val="10"/>
        <color rgb="FF000000"/>
        <rFont val="Arial"/>
        <charset val="0"/>
      </rPr>
      <t>0.5</t>
    </r>
    <r>
      <rPr>
        <sz val="10"/>
        <color rgb="FF000000"/>
        <rFont val="宋体"/>
        <charset val="0"/>
      </rPr>
      <t>公里，宽3米，厚12厘米</t>
    </r>
  </si>
  <si>
    <t>冯石畔村</t>
  </si>
  <si>
    <t>改善提升农户生产出行条件，提高生产效率和杂粮产出量，预计亩均增收300元，全村受益345户其中脱贫户54户</t>
  </si>
  <si>
    <t>5700001299461888</t>
  </si>
  <si>
    <t>2022年度赵石畔镇白家梁村砖砸杂粮种植区生产道路项目</t>
  </si>
  <si>
    <t>白家梁村冯崖窑至小尖峁砖砸道路3公里，宽3米，厚12厘米</t>
  </si>
  <si>
    <t>改善提升农户生产出行条件，提高生产效率和杂粮产出量，预计亩均增收300元，全村受益389户其中脱贫户44户</t>
  </si>
  <si>
    <t>5700001299462588</t>
  </si>
  <si>
    <t>2022年度赵石畔镇郭家湾村排洪渠项目</t>
  </si>
  <si>
    <t>新建郭家湾村石庙沟组排洪渠200米，宽30公分</t>
  </si>
  <si>
    <t>5700001299463386</t>
  </si>
  <si>
    <t>2022年度南塔办事处陈崖窑村砖砸杂粮种植区生产道路项目</t>
  </si>
  <si>
    <t>问有中组砖砸生产道路2公里，宽3米，厚12厘米</t>
  </si>
  <si>
    <t>陈崖窑村</t>
  </si>
  <si>
    <t>改善提升农户生产出行条件，提高生产效率和杂粮产出量，预计亩均增收300元，全村受益529户其中脱贫户125户</t>
  </si>
  <si>
    <t>5700001299463992</t>
  </si>
  <si>
    <t>2022年度塔湾镇韩羊圈村砖砸杂粮种植区生产道路项目</t>
  </si>
  <si>
    <t>砖砸杂粮种植区生产道路3公里，宽3米，厚12厘米</t>
  </si>
  <si>
    <t>韩羊圈村</t>
  </si>
  <si>
    <t>改善提升农户生产出行条件，全村受益245户868人，其中脱贫户45户150人</t>
  </si>
  <si>
    <t>5700001299464556</t>
  </si>
  <si>
    <t>2022年度双城办事处刘家河村苏家墕组维修加固淤地路坝项目</t>
  </si>
  <si>
    <t>维修加固淤地路坝1座坝高8m,坝顶宽5m，长50m及坝体放水卧管</t>
  </si>
  <si>
    <t>该项目产权归村集体所有，保护淤地坝淤地面积135亩，亩均增收500元，受益总人口423户1581人，受益脱贫户65户219人</t>
  </si>
  <si>
    <t>5700001299465209</t>
  </si>
  <si>
    <t>2022年度艾好峁办事处牙坪村维修加固淤地坝项目</t>
  </si>
  <si>
    <t>维修加固淤地坝1座坝高10m,坝顶宽5m，长55m及坝体放水卧管</t>
  </si>
  <si>
    <t>牙坪村</t>
  </si>
  <si>
    <t>该项目产权归村集体所有，保护淤地坝淤地面积150亩，亩均增收500元，受益总人口392户1358人，受益脱贫户118户403人</t>
  </si>
  <si>
    <t>5700001299465901</t>
  </si>
  <si>
    <t>2022年度塔湾镇陈大梁村维修加固淤地坝项目</t>
  </si>
  <si>
    <t>维修加固淤地坝1座坝高9m,坝顶宽5m，长55m及坝体放水卧管</t>
  </si>
  <si>
    <t>陈大梁村</t>
  </si>
  <si>
    <t>该项目产权归村集体所有，保护淤地坝淤地面积110亩，亩均增收500元，受益总人口370户1309人，受益脱贫户55户154人</t>
  </si>
  <si>
    <t>5700001299466318</t>
  </si>
  <si>
    <t>2022年度塔湾镇梨树塌村盐碱地治理项目</t>
  </si>
  <si>
    <t>盐碱地治理220亩</t>
  </si>
  <si>
    <t>梨树塌村</t>
  </si>
  <si>
    <t>该项目产权归村集体所有，盐碱地治理220亩，预计亩均增收500元，受益总人口270户938人，受益脱贫户52户181人</t>
  </si>
  <si>
    <t>5700001299467148</t>
  </si>
  <si>
    <t>2022年度赵石畔镇大坪村维修加固淤地坝项目</t>
  </si>
  <si>
    <t>阳山维修加固淤地坝1座坝高10m,坝顶宽5m，长55m及坝体放水卧管</t>
  </si>
  <si>
    <t>大坪村</t>
  </si>
  <si>
    <t>该项目产权归村集体所有，保护淤地坝淤地面积110亩，亩均增收500元，受益总人口370户1476人，受益脱贫户46户150人</t>
  </si>
  <si>
    <t>5700001299467762</t>
  </si>
  <si>
    <t>2022年度雷龙湾镇酒房沟村杂粮种植区生产道路拓宽项目</t>
  </si>
  <si>
    <t>鲁家峁组生产道路路基拓宽7米，垫高15米，用土21000方，延长排洪洞10米</t>
  </si>
  <si>
    <t>酒房沟村</t>
  </si>
  <si>
    <t>改善提升农户生产出行条件，全村受益311户1335人，其中脱贫户61户214人</t>
  </si>
  <si>
    <t>5700001299468452</t>
  </si>
  <si>
    <t>2022年度殿市镇店房台村杂粮种植区灌溉项目</t>
  </si>
  <si>
    <t>石沙塔组杂粮种植区节水灌溉300亩及配套管线1000米等附属设施</t>
  </si>
  <si>
    <t>店房台村</t>
  </si>
  <si>
    <t>农业基础设施条件更加完善，预计亩均增产200斤以上，农民增收1000元以上</t>
  </si>
  <si>
    <t>5700001299469061</t>
  </si>
  <si>
    <t>2022年度殿市镇店房台村硬化道路项目</t>
  </si>
  <si>
    <t>石沙塔组至桃树峁水泥硬化道路1公里，宽4.5米，厚18厘米</t>
  </si>
  <si>
    <t>改善提升农户生产出行条件，全村受益498户2027人，其中脱贫户48户157人</t>
  </si>
  <si>
    <t>5700001198755705</t>
  </si>
  <si>
    <t>其他教育扶贫</t>
  </si>
  <si>
    <t>2022年度学前家庭经济困难幼儿生活补助(教体局2022)</t>
  </si>
  <si>
    <t>学前家庭经济困难幼儿生活补助</t>
  </si>
  <si>
    <t>减轻485名学生就学负担，确保义务教育有保障</t>
  </si>
  <si>
    <t>5700001198774427</t>
  </si>
  <si>
    <t>2022年度农村义务教育生活补助（教体局2022）</t>
  </si>
  <si>
    <t>农村义务教育生活补助</t>
  </si>
  <si>
    <t>减轻1100名脱贫户子女就学问题，确保义务教育有保障</t>
  </si>
  <si>
    <t>5700001198779661</t>
  </si>
  <si>
    <t>2022年度农村义务教育阶段“营养餐”(教体局2022)</t>
  </si>
  <si>
    <t>农村义务教育阶段“营养餐”</t>
  </si>
  <si>
    <t>确保1800名脱贫户子女义务教育阶段“营养餐”有保障</t>
  </si>
  <si>
    <t>5700001198967132</t>
  </si>
  <si>
    <t>2022年度高中国家助学金(教体局2022)</t>
  </si>
  <si>
    <t>高中国家助学金</t>
  </si>
  <si>
    <t>减轻165名贫困学生就学困难问题</t>
  </si>
  <si>
    <t>5700001198972308</t>
  </si>
  <si>
    <t>2022年度中等职业学校国家助学金和免费补助资金（教体局2022）</t>
  </si>
  <si>
    <t>中等职业学校国家助学金和免费补助资金</t>
  </si>
  <si>
    <t>减轻120名贫困学生就学困难问题</t>
  </si>
  <si>
    <t>5700001198978142</t>
  </si>
  <si>
    <t>2022年度大学生贫困救助（教体局2022）</t>
  </si>
  <si>
    <t>大学生贫困救助</t>
  </si>
  <si>
    <t>减轻50名贫困大学生就学困难问题</t>
  </si>
  <si>
    <t>5700001204360495</t>
  </si>
  <si>
    <t>外出务工补助</t>
  </si>
  <si>
    <t>2022年度脱贫户和监测户外出务工补助项目</t>
  </si>
  <si>
    <t>外出务工劳动力交通费用补助资金，每人每年标准为500元</t>
  </si>
  <si>
    <t>报销260户脱贫户和监测户劳动力外出务工费用，减轻外出务工就业成本</t>
  </si>
  <si>
    <t>5700001204361110</t>
  </si>
  <si>
    <t>就业创业补助</t>
  </si>
  <si>
    <t>2022年度社区工厂和就业帮扶基地扶持项目</t>
  </si>
  <si>
    <t>给予人社局认定的社区工厂和就业帮扶基地资金扶持</t>
  </si>
  <si>
    <t>扩大企业生产规模，带动100户劳动力就业创业，每人每年增收2万元</t>
  </si>
  <si>
    <t>5700001204349626</t>
  </si>
  <si>
    <t>享受“雨露计划”职业教育补助</t>
  </si>
  <si>
    <t>2022年度雨露计划项目</t>
  </si>
  <si>
    <t>脱贫户和三类户子女就读中职、高职、技工院校的每生每年补助3000元</t>
  </si>
  <si>
    <t>减轻脱贫户家庭子女上学负担，受益脱贫户子女人数1143人</t>
  </si>
  <si>
    <t>5700001204357767</t>
  </si>
  <si>
    <t>2022年度区级公益性岗位项目</t>
  </si>
  <si>
    <t>解决脱贫户未就业高校毕业生就业困难问题</t>
  </si>
  <si>
    <t>解决131户脱贫户未就业高校毕业生就业困难问题，促进就业增收</t>
  </si>
  <si>
    <t>5700001195271046</t>
  </si>
  <si>
    <t>参加城乡居民基本医疗保险</t>
  </si>
  <si>
    <r>
      <rPr>
        <sz val="10"/>
        <rFont val="Courier New"/>
        <charset val="134"/>
      </rPr>
      <t>2022</t>
    </r>
    <r>
      <rPr>
        <sz val="10"/>
        <rFont val="宋体"/>
        <charset val="134"/>
      </rPr>
      <t>年全区代缴三类户</t>
    </r>
    <r>
      <rPr>
        <sz val="10"/>
        <rFont val="Courier New"/>
        <charset val="134"/>
      </rPr>
      <t>2022</t>
    </r>
    <r>
      <rPr>
        <sz val="10"/>
        <rFont val="宋体"/>
        <charset val="134"/>
      </rPr>
      <t>年参保费（医保局）</t>
    </r>
  </si>
  <si>
    <t>代缴三类户2022年参保费</t>
  </si>
  <si>
    <t>代缴300户三类户参保费，减轻个人参保负担</t>
  </si>
  <si>
    <t>5700001204366712</t>
  </si>
  <si>
    <t>农村危房改造</t>
  </si>
  <si>
    <r>
      <rPr>
        <sz val="10"/>
        <rFont val="Courier New"/>
        <charset val="134"/>
      </rPr>
      <t>2022</t>
    </r>
    <r>
      <rPr>
        <sz val="10"/>
        <rFont val="宋体"/>
        <charset val="134"/>
      </rPr>
      <t>年度危房改造项目</t>
    </r>
  </si>
  <si>
    <t>全区农村危房改造项目</t>
  </si>
  <si>
    <t>保障100户脱贫户安全住房有保障</t>
  </si>
  <si>
    <t>5700001280309881</t>
  </si>
  <si>
    <t>享受农村居民最低生活保障</t>
  </si>
  <si>
    <r>
      <rPr>
        <sz val="10"/>
        <rFont val="Courier New"/>
        <charset val="134"/>
      </rPr>
      <t>2022</t>
    </r>
    <r>
      <rPr>
        <sz val="10"/>
        <rFont val="宋体"/>
        <charset val="134"/>
      </rPr>
      <t>年农村居民最低生活保障</t>
    </r>
  </si>
  <si>
    <t>农村居民最低生活保障</t>
  </si>
  <si>
    <t>2680户4970人</t>
  </si>
  <si>
    <t>保障3413户农村居民最低生活水平，巩固脱贫成果</t>
  </si>
  <si>
    <t>5700001280310064</t>
  </si>
  <si>
    <t>享受特困人员救助供养</t>
  </si>
  <si>
    <r>
      <rPr>
        <sz val="10"/>
        <rFont val="Courier New"/>
        <charset val="134"/>
      </rPr>
      <t>2022</t>
    </r>
    <r>
      <rPr>
        <sz val="10"/>
        <rFont val="宋体"/>
        <charset val="134"/>
      </rPr>
      <t>年农村特困人员供养</t>
    </r>
  </si>
  <si>
    <t>农村特困人员供养</t>
  </si>
  <si>
    <t>592户700人</t>
  </si>
  <si>
    <t>保障585人农村特困供养，巩固脱贫攻坚成果</t>
  </si>
  <si>
    <t>5700001280310491</t>
  </si>
  <si>
    <t>接受临时救助</t>
  </si>
  <si>
    <r>
      <rPr>
        <sz val="10"/>
        <rFont val="Courier New"/>
        <charset val="134"/>
      </rPr>
      <t>2022</t>
    </r>
    <r>
      <rPr>
        <sz val="10"/>
        <rFont val="宋体"/>
        <charset val="134"/>
      </rPr>
      <t>年困难群众接受临时救助</t>
    </r>
  </si>
  <si>
    <t>临时救助</t>
  </si>
  <si>
    <t>1146人</t>
  </si>
  <si>
    <t>临时救助1500户，解决急难愁盼问题，巩固脱贫攻坚成果</t>
  </si>
  <si>
    <t>5700001280307101</t>
  </si>
  <si>
    <t>2022年武镇高家沟村生态振兴示范村基础设施建设项目</t>
  </si>
  <si>
    <t>2022年生态振兴示范村建设工程，分为1.小区域绿化主要栽植国槐、白皮松、圆柏绿篱、2.道路绿化分别绿化3条道路两侧栽植：国槐1880株，圆柏1880株，设计圆柏绿篱2875㎡</t>
  </si>
  <si>
    <t>生态振兴示范村建设工程，全村受益298户，其中脱贫户97户，建设乡村生态振兴示范村可有效开展林业特色产业，可长远带动村民经济收入，经济林三年后每亩可增收从生态效益可持续发展，提高村容村貌，改善人居环境</t>
  </si>
  <si>
    <t>5700001294746935</t>
  </si>
  <si>
    <t>生态建设项目</t>
  </si>
  <si>
    <t>2022年武镇高家沟村生态振兴示范村产业建设项目</t>
  </si>
  <si>
    <t>经济林建设：栽植苹果52亩、山楂67亩、花椒24亩，共计143亩，山体绿化721亩，栽植油松、山杏等</t>
  </si>
  <si>
    <t>5700001280303179</t>
  </si>
  <si>
    <t>2022年度雷龙湾镇周界村漫水桥项目(财2022)</t>
  </si>
  <si>
    <t>张家沟漫水桥长26米、宽5米</t>
  </si>
  <si>
    <t>周界村</t>
  </si>
  <si>
    <t>该项目产权归村集体所有，方便周界村、酒坊沟村2个行政村村民生产生活出行，受益总人口285户866人，受益脱贫户31户122人</t>
  </si>
  <si>
    <t>5700001280303404</t>
  </si>
  <si>
    <t>2022年度城关街道办王圪堵村漫水桥项目(财2022)</t>
  </si>
  <si>
    <t>漫水桥长22米、宽6米</t>
  </si>
  <si>
    <t>王圪堵村</t>
  </si>
  <si>
    <t>该项目产权归村集体所有，方便村民生产生活出行，受益总人口325户1260人，受益脱贫户57户228人</t>
  </si>
  <si>
    <t>5700001280304077</t>
  </si>
  <si>
    <t>休闲农业与乡村旅游</t>
  </si>
  <si>
    <t>2022年度波罗镇波罗村壮大集体经济大美波罗维修改造项目(财2022)</t>
  </si>
  <si>
    <t>波罗镇波罗村特色旅游项目安装仿古路灯60盏</t>
  </si>
  <si>
    <t>波罗村</t>
  </si>
  <si>
    <t>该项目产权归村集体所有，预计每年增加村集体经济20万元，受益总人口512户2300人，受益脱贫户42户166人</t>
  </si>
  <si>
    <t>5700001280304309</t>
  </si>
  <si>
    <t>2022年度殿市镇张家湾村维修加固淤地坝项目(财2022)</t>
  </si>
  <si>
    <t>维修加固阳庄沟淤地坝1座坝高6m,坝顶宽5m，长35m，坡比外坡1:1.5内坡1：2</t>
  </si>
  <si>
    <t>张家湾村</t>
  </si>
  <si>
    <t>该项目产权归村集体所有，保护淤地坝淤地面积100亩，亩均增收500元，受益总人口627户1881人，受益脱贫户49户187人</t>
  </si>
  <si>
    <t>5700001280304868</t>
  </si>
  <si>
    <t>2022年度怀远街道办事处柴兴梁村砖砸硬化杂粮种植区生产道路项目(财2022)</t>
  </si>
  <si>
    <t>班庄子组至暖水峁组砖砸硬化杂粮种植区生产道路1.5公里、宽3米、厚12厘米</t>
  </si>
  <si>
    <t>怀远街道办事处</t>
  </si>
  <si>
    <t>柴兴梁村</t>
  </si>
  <si>
    <t>该项目产权归村集体所有，方便村民生产生活出行，受益总人口134户536人，受益脱贫户18户72人</t>
  </si>
  <si>
    <t>5700001280305172</t>
  </si>
  <si>
    <t>2022年度党岔镇麻地沟村修建排洪渠项目(财2022)</t>
  </si>
  <si>
    <t>清理阴沟50米、两岸石头砌护50米</t>
  </si>
  <si>
    <t>该项目产权归村集体所有，保护耕地面积150亩，受益总人口258户895人，受益脱贫户32户121人</t>
  </si>
  <si>
    <t>5700001296737388</t>
  </si>
  <si>
    <t>殿市镇麻渠村道路砌护项目(财2022)</t>
  </si>
  <si>
    <t>道路砌护长126米、高4米</t>
  </si>
  <si>
    <t>麻渠村</t>
  </si>
  <si>
    <t>该项目产权归村集体所有，改善人居环境，方便村民出行，受益总人口114户455人，受益脱贫户29户116人</t>
  </si>
  <si>
    <t>5700001280307358</t>
  </si>
  <si>
    <t>2022年度武镇马兰地村砖砸硬化杂粮种植区生产道路项目(财2022)</t>
  </si>
  <si>
    <t>砖砸硬化杂粮种植区生产道路1.25公里、宽3米、厚12厘米</t>
  </si>
  <si>
    <t>武镇镇</t>
  </si>
  <si>
    <t>该项目产权归村集体所有，方便村民生产生活出行，受益总人口200户784人，受益脱贫户21户53人</t>
  </si>
  <si>
    <t>5700001280307872</t>
  </si>
  <si>
    <t>2022年度城关街道办顾兴庄村砖砸硬化杂粮种植区生产道路项目(财2022)</t>
  </si>
  <si>
    <t>砖砸硬化杂粮种植区生产道路0.3公里、宽3米、厚12厘米</t>
  </si>
  <si>
    <t>顾兴庄村</t>
  </si>
  <si>
    <t>该项目产权归村集体所有，方便村民生产生活出行，受益总人口50户188人，受益脱贫户3户13人</t>
  </si>
  <si>
    <t>5700001280309396</t>
  </si>
  <si>
    <t>2022年度武镇刘渠村帮畔项目(财2022)</t>
  </si>
  <si>
    <t>帮畔总长60米、高5.5米</t>
  </si>
  <si>
    <t>该项目产权归村集体所有，方便村民生产生活出行，解决村民安全隐患，受益总人口449户1577人，受益脱贫户136户411人</t>
  </si>
  <si>
    <t>5700001280309725</t>
  </si>
  <si>
    <t>2022年度波罗镇蔡家沟村砖砸硬化杂粮种植区生产道路项目(财2022)</t>
  </si>
  <si>
    <t>砖砸硬化杂粮种植区生产道路0.6公里、宽3.5米、厚12厘米</t>
  </si>
  <si>
    <t>该项目产权归村集体所有，方便村民生产生活出行，受益总人口308户1153人，受益脱贫户35户127人</t>
  </si>
  <si>
    <t>5700001280310652</t>
  </si>
  <si>
    <t>2022年度韩岔镇吴兴窑村维修加固淤地坝项目(财2022)</t>
  </si>
  <si>
    <t>维修加固青石峁淤地坝一座，长70米宽5米高12米，坡比外坡1:1.5内坡1：2</t>
  </si>
  <si>
    <t>吴兴窑村</t>
  </si>
  <si>
    <t>该项目产权归村集体所有，保护淤地坝淤地面积155亩，亩均增收500元，受益总人口158户379人，受益脱贫户33户96人</t>
  </si>
  <si>
    <t>5700001280311147</t>
  </si>
  <si>
    <t>2022年度雷龙湾镇沙郭梁村砖砸硬化杂粮种植区生产道路项目(财2022)</t>
  </si>
  <si>
    <t>砖砸硬化杂粮种植区生产道路2公里、宽3米、厚12厘米</t>
  </si>
  <si>
    <t>该项目产权归村集体所有，方便村民生产生活出行，受益总人口228户875人，受益脱贫户39户127人</t>
  </si>
  <si>
    <t>5700001280314097</t>
  </si>
  <si>
    <t>2022年度韩岔镇胡家沟村砖砸硬化杂粮种植区生产道路项目(财2022)</t>
  </si>
  <si>
    <t>胡家沟村</t>
  </si>
  <si>
    <t>该项目产权归村集体所有，方便村民生产生活出行，受益总人口158户577人，受益脱贫户19户51人</t>
  </si>
  <si>
    <t>5700001280314850</t>
  </si>
  <si>
    <t>2022年度响水镇龙池庄村砖砸硬化杂粮种植区生产道路项目(财2022)</t>
  </si>
  <si>
    <t>吕家焉组砖砸硬化杂粮种植区生产道路1公里、宽3米、厚12厘米</t>
  </si>
  <si>
    <t>龙池庄村</t>
  </si>
  <si>
    <t>该项目产权归村集体所有，方便村民生产生活出行，受益总人口220户974人，受益脱贫户20户59人</t>
  </si>
  <si>
    <t>5700001280315844</t>
  </si>
  <si>
    <t>2022年度艾好峁办事处艾好峁村新建小杂粮种植区灌溉项目(财2022)</t>
  </si>
  <si>
    <t>新建小杂粮种植区100方水塔及铺设PVC管488米</t>
  </si>
  <si>
    <t>艾好峁村</t>
  </si>
  <si>
    <t>该项目产权归村集体所有，解决附近村民吃水质量问题，受益总人口87户261人，受益脱贫户7户22人</t>
  </si>
  <si>
    <t>5700001280316908</t>
  </si>
  <si>
    <t>2022年度城关街道办邵家洼村维修加固淤地坝项目(财2022)</t>
  </si>
  <si>
    <t>维修加固印则峁淤地坝一座坝高8m,坝顶宽5m，长45m，坡比外坡1:1.5内坡1：2</t>
  </si>
  <si>
    <t>邵家洼村</t>
  </si>
  <si>
    <t>该项目产权归村集体所有，保护淤地坝淤地面积125亩，亩均增收500元，受益总人口125户421人，受益脱贫户24户61人</t>
  </si>
  <si>
    <t>5700001296235180</t>
  </si>
  <si>
    <t>2022年度党岔镇胡新窑村砖砸硬化杂粮种植区生产道路项目(财2022)</t>
  </si>
  <si>
    <t>胡新窑村</t>
  </si>
  <si>
    <t>该项目产权归村集体所有，方便村民生产生活出行，受益总人口266户977人，受益脱贫户45户128人</t>
  </si>
  <si>
    <t>5700001280318985</t>
  </si>
  <si>
    <t>2022年度响水镇杨兴庄村漫水桥项目(财2022)</t>
  </si>
  <si>
    <t>张家沟漫水桥长50米、宽4米、高5米</t>
  </si>
  <si>
    <t>杨兴庄村</t>
  </si>
  <si>
    <t>该项目产权归村集体所有，方便村民生产生活出行，受益总人口310户1133人，受益脱贫户14户39人</t>
  </si>
  <si>
    <t>5700001280320379</t>
  </si>
  <si>
    <t>2022年度艾好峁办事处艾好峁村新修杂粮种植区生产道路项目(财2022)</t>
  </si>
  <si>
    <t>新修杂粮种植区生产道路2公里、宽4米（土路）</t>
  </si>
  <si>
    <t>该项目产权归村集体所有，方便村民生产生活出行，受益总人口308户1232人，受益脱贫户21户69人</t>
  </si>
  <si>
    <t>5700001280320798</t>
  </si>
  <si>
    <t>2022年度韩岔镇柳卜塔村漫水桥项目(财2022)</t>
  </si>
  <si>
    <t>李渠组漫水桥长25米、宽6米</t>
  </si>
  <si>
    <t>柳卜塔村</t>
  </si>
  <si>
    <t>该项目产权归村集体所有，方便村民生产生活出行，受益总人口185户775人，受益脱贫户15户66人</t>
  </si>
  <si>
    <t>5700001280321069</t>
  </si>
  <si>
    <t>2022年度韩岔镇白岔村漫水桥项目(财2022)</t>
  </si>
  <si>
    <t>旋水湾漫水桥长23米、宽6米</t>
  </si>
  <si>
    <t>该项目产权归村集体所有，方便村民生产生活出行，受益总人口160户592人，受益脱贫户12户45人</t>
  </si>
  <si>
    <t>5700001280321498</t>
  </si>
  <si>
    <t>2022年度殿市镇石碧则村大沟组维修杂粮种植区生产道路项目(财2022)</t>
  </si>
  <si>
    <t>维修杂粮种植区生产道路0.6公里、宽4米及垫方工程（土路）</t>
  </si>
  <si>
    <t>石碧则村</t>
  </si>
  <si>
    <t>该项目产权归村集体所有，方便村民生产生活出行，受益总人口115户421人，受益脱贫户9户25人</t>
  </si>
  <si>
    <t>5700001280322104</t>
  </si>
  <si>
    <t>2022年度城关街道办王圪堵村漫水桥项目35(财2022)</t>
  </si>
  <si>
    <t>大河湾漫水桥一座，长55米，宽4米</t>
  </si>
  <si>
    <t>该项目产权归村集体所有，方便村民生产生活出行，受益总人口220户775人，受益脱贫户38户152人</t>
  </si>
  <si>
    <t>5700001280323163</t>
  </si>
  <si>
    <t>2022年度殿市镇麻渠村杂粮种植区节水灌溉项目(财2022)</t>
  </si>
  <si>
    <t>新修杂粮种植区节水灌溉1500米U型渠道</t>
  </si>
  <si>
    <t>该项目产权归村集体所有，可灌溉145亩耕地，亩均增收500元，受益总人口114户445人，受益脱贫户29户75人</t>
  </si>
  <si>
    <t>5700001280325239</t>
  </si>
  <si>
    <t>2022年度殿市镇吴岔村砖砸硬化杂粮种植区生产道路项目1(财2022)</t>
  </si>
  <si>
    <t>砖砸李继先担峁至背阴山杂粮种植区产业路2.3公里，闯王沟至庙梁杂粮种植区产业道路0.7公里，宽3米，厚12厘米</t>
  </si>
  <si>
    <t>吴岔村</t>
  </si>
  <si>
    <t>该项目产权归村集体所有，方便村民生产生活出行，受益总人口277户875人，受益脱贫户23户67人</t>
  </si>
  <si>
    <t>5700001280325818</t>
  </si>
  <si>
    <t>2022年度石窑沟办事处永兴村道路硬化项目(财2022)</t>
  </si>
  <si>
    <t>新修水泥硬化道路650米、宽4.5米、路基宽5.5米、路面结构层采取18cm厚混凝土面+20cm厚3:7灰土+20cm厚煤矸石基层</t>
  </si>
  <si>
    <t>永兴村</t>
  </si>
  <si>
    <t>该项目产权归村集体所有，方便村民生产生活出行，受益总人口186户721人，受益脱贫户17户51人</t>
  </si>
  <si>
    <t>5700001280326463</t>
  </si>
  <si>
    <t>2022年度响水镇赵峁则村修建围墙项目(财2022)</t>
  </si>
  <si>
    <t>移民区修建路沿石400米、围墙450米</t>
  </si>
  <si>
    <t>赵峁则村</t>
  </si>
  <si>
    <t>该项目产权归村集体所有，方便村民生产生活出行，受益总人口34户136人，受益脱贫户5户17人</t>
  </si>
  <si>
    <t>5700001280326912</t>
  </si>
  <si>
    <t>2022年度高镇万家畔村砖砸硬化杂粮种植区生产道路项目(财2022)</t>
  </si>
  <si>
    <t>砖砸硬化生产道路2公里、宽3米、厚12厘米</t>
  </si>
  <si>
    <t>该项目产权归村集体所有，方便村民生产生活出行，受益总人口213户755人，受益脱贫户17户51人</t>
  </si>
  <si>
    <t>5700001280328366</t>
  </si>
  <si>
    <t>2022年度波罗镇波罗村输水管网铺设等基础设施项目(财2022)</t>
  </si>
  <si>
    <t>输水管网铺设200米</t>
  </si>
  <si>
    <t>该项目产权归村集体所有，方便村民生产生活出行，受益总人口120户455人，受益脱贫户5户18人</t>
  </si>
  <si>
    <t>5700001280323531</t>
  </si>
  <si>
    <t>2022年度城关街道办事处沙坪沟村维修加固淤地坝项目(财2022)</t>
  </si>
  <si>
    <t>维修加固杏树梁淤地坝一座长89米宽6米高22米，坡比外坡1:1.5内坡1：2</t>
  </si>
  <si>
    <t>沙坪沟村</t>
  </si>
  <si>
    <t>该项目产权归村集体所有，保护淤地坝淤地面积105亩，亩均增收500元，受益总人口89户355人，受益脱贫户12户41人</t>
  </si>
  <si>
    <t>5700001280324891</t>
  </si>
  <si>
    <t>2022年度殿市镇黑石磕村维修加固淤地坝项目(财2022)</t>
  </si>
  <si>
    <t>维修加固淤地坝一座长95米宽6米高26米，坡比外坡1:1.5内坡1：2</t>
  </si>
  <si>
    <t>黑石磕村</t>
  </si>
  <si>
    <t>该项目产权归村集体所有，保护淤地坝淤地面积200亩，亩均增收500元，受益总人口436户1588人，受益脱贫户37户110人</t>
  </si>
  <si>
    <t>5700001280327294</t>
  </si>
  <si>
    <t>2022年度赵石畔镇白家梁村砖砸硬化杂粮种植区生产道路项目(财2022)</t>
  </si>
  <si>
    <t>砖砸硬化杂粮种植区生产道路1.5公里、宽3米、厚12厘米</t>
  </si>
  <si>
    <t>该项目产权归村集体所有，方便村民生产生活出行，受益总人口315户1120人，受益脱贫户4户15人</t>
  </si>
  <si>
    <t>5700001294801752</t>
  </si>
  <si>
    <t>2022年度殿市镇王山村砖砸硬化杂粮种植区生产道路项目（财2022）</t>
  </si>
  <si>
    <t>砖砸硬化杂粮种植区生产道路1.8公里、宽3米、厚12厘米</t>
  </si>
  <si>
    <t>该项目产权归村集体所有，方便村民生产生活出行，受益总人口213户721人，受益脱贫户17户54人</t>
  </si>
  <si>
    <t>5700001296101984</t>
  </si>
  <si>
    <t>2022年度殿市镇吴岔村砖砸硬化杂粮种植区生产道路项目2（财2022）</t>
  </si>
  <si>
    <t>砖砸硬化杂粮种植区化生产道路3公里、宽3米、厚12厘米</t>
  </si>
  <si>
    <t>5700001296106244</t>
  </si>
  <si>
    <t>2022年度石窑沟办事处永昌村安装变压器项目（财2022）</t>
  </si>
  <si>
    <t>购买安装一台80A变压器、电房12立方米及更换电线等配套设施</t>
  </si>
  <si>
    <t>该项目产权归村集体所有，为了解决村民生产生活用电问题，受益总人口155户453人，受益脱贫户28户79人</t>
  </si>
  <si>
    <t>5700001296116056</t>
  </si>
  <si>
    <t>2022年度波罗镇蔡家沟村砖砸杂粮种植区生产道路项目（财2022）</t>
  </si>
  <si>
    <t>砖砸杂粮种植区生产道路1公里、宽3米、厚12厘米</t>
  </si>
  <si>
    <t>该项目产权归村集体所有，方便村民生产生活出行，受益总人口166户487人，受益脱贫户14户40人</t>
  </si>
  <si>
    <t>5700001296142153</t>
  </si>
  <si>
    <t>2022年度南塔办事处南塔村砖砸杂粮种植区生产道路项目（财2022）</t>
  </si>
  <si>
    <t>砖砸杂粮种植区生产道路1.5公里、宽3米、厚12厘米</t>
  </si>
  <si>
    <t>南塔村</t>
  </si>
  <si>
    <t>该项目产权归村集体所有，方便村民生产生活出行，受益总人口175户499人，受益脱贫户20户41人</t>
  </si>
  <si>
    <t>5700001296146181</t>
  </si>
  <si>
    <t>2022年度波罗镇高家沟村新修杂粮种植区生产道路项目（财2022）</t>
  </si>
  <si>
    <t>新修杂粮种植区生产道路6公里，宽4米（土路）</t>
  </si>
  <si>
    <t>该项目产权归村集体所有，方便村民生产生活出行，受益总人口210户533人，受益脱贫户18户51人</t>
  </si>
  <si>
    <t>5700001296235059</t>
  </si>
  <si>
    <t>2022年度城关街道办王圪堵村砖砸杂粮种植区生产道路项目（财2022）</t>
  </si>
  <si>
    <t>砖砸硬化杂粮种植区生产道路1公里、宽3米、厚12厘米</t>
  </si>
  <si>
    <t>该项目产权归村集体所有，方便村民生产生活出行，受益总人口498户1221人，受益脱贫户15户41人</t>
  </si>
  <si>
    <t>5700001296235296</t>
  </si>
  <si>
    <t>殿市镇吴岔村维修加固淤地坝项目（财2022）</t>
  </si>
  <si>
    <t>维修加固墩尚淤地坝一座坝高10m,坝顶宽5m，长55m，坡比外坡1:1.5内坡1：2</t>
  </si>
  <si>
    <t>该项目产权归村集体所有，方便村民生产生活出行，受益总人口216户531人，受益脱贫户19户48人</t>
  </si>
  <si>
    <t>5700001296235939</t>
  </si>
  <si>
    <t>2022年度波罗镇斩贼关村砖砸硬化杂粮种植区生产道路项目（财2022）</t>
  </si>
  <si>
    <t>该项目产权归村集体所有，方便村民生产生活出行，受益总人口332户1245人，受益脱贫户42户119人</t>
  </si>
  <si>
    <t>5700001296237928</t>
  </si>
  <si>
    <t>2022年度白界镇白界村赵石窑组砖砸杂粮种植区生产道路项目（财2022）</t>
  </si>
  <si>
    <t>砖砸硬化杂粮种植区生产道路3公里、宽3米、厚12厘米</t>
  </si>
  <si>
    <t>白界村</t>
  </si>
  <si>
    <t>该项目产权归村集体所有，方便村民生产生活出行，受益总人口132户512人，受益脱贫户9户38人</t>
  </si>
  <si>
    <t>5700001280322733</t>
  </si>
  <si>
    <t>易地搬迁后续扶持项目(发2022）</t>
  </si>
  <si>
    <t>建设横山区易地搬迁后续扶持产业服务中心一栋建筑综合体。内设：农贸市场、沿街商业、老年少儿培训活动、轻工制作、农副制作等功能区</t>
  </si>
  <si>
    <t>为郁林家园373户易地搬迁户提供就业岗位和“一站式”服务，预计受益户年收入增加不低于2000元</t>
  </si>
  <si>
    <t>5700001280324121</t>
  </si>
  <si>
    <t>石窑沟办事处昌盛村淤地坝加固项目（发2022）</t>
  </si>
  <si>
    <t>维修加固坝体长70米、加高10米、顶宽6米、排洪渠30米</t>
  </si>
  <si>
    <t>昌盛村</t>
  </si>
  <si>
    <t>该项目产权归村集体所有，保护淤地坝淤地面积70亩，亩均增收500元，受益总人口225户743人，受益脱贫户36户117人</t>
  </si>
  <si>
    <t>5700001280324826</t>
  </si>
  <si>
    <t>韩岔镇瓦高庄村东沟畔小胡峁淤地坝项目（发2022）</t>
  </si>
  <si>
    <t>维修加固坝体长65米、加高8米、顶宽4米、排洪渠20米</t>
  </si>
  <si>
    <t>瓦高庄村</t>
  </si>
  <si>
    <t>该项目产权归村集体所有，保护淤地坝淤地面积50亩，亩均增收500元，受益总人口197户458人，受益脱贫户22户74人</t>
  </si>
  <si>
    <t>5700001280332150</t>
  </si>
  <si>
    <t>2022年度石窑沟办事处永兴村砖砸杂粮种植区产业道路项目</t>
  </si>
  <si>
    <t>砖砸杂粮种植区产业道路1.25公里，路面宽3米,路基宽4米</t>
  </si>
  <si>
    <t>改善提升农户生产、生活出行条件，带动20户，其中脱贫户5户就业，户均增收1500元</t>
  </si>
  <si>
    <t>5700001280332410</t>
  </si>
  <si>
    <t>2022年度石窑沟办事处常峁焉村砖砸杂粮种植区产业道路项目</t>
  </si>
  <si>
    <t>常峁焉村</t>
  </si>
  <si>
    <t>5700001280332880</t>
  </si>
  <si>
    <t>2022年度石窑沟办事处永昌村砖砸杂粮种植区产业道路项目</t>
  </si>
  <si>
    <t>改善提升农户生产、生活出行条件，带动20户，其中脱贫户3户就业，户均增收1500元</t>
  </si>
  <si>
    <t>5700001280334176</t>
  </si>
  <si>
    <t>2022年度石湾镇清水沟村砖砸杂粮种植区产业道路项目</t>
  </si>
  <si>
    <t>清水沟村</t>
  </si>
  <si>
    <t>改善提升农户生产、生活出行条件，带动20户，其中脱贫户4户就业，户均增收1500元</t>
  </si>
  <si>
    <t>5700001280334507</t>
  </si>
  <si>
    <t>2022年度城关街道办事处吴家沟村杂粮种植区生产道路改造工程</t>
  </si>
  <si>
    <t>吴家沟村</t>
  </si>
  <si>
    <t>5700001280308064</t>
  </si>
  <si>
    <t>2022年度羊肉屠宰精深加工项目（畜2022）</t>
  </si>
  <si>
    <t>新建年屠宰加工30-50万只羊子精深加工厂</t>
  </si>
  <si>
    <t>张家洼村</t>
  </si>
  <si>
    <t>通过建设加工厂，延长产业链，增加就业岗位，促进农民收入，预计受益8000人，其中脱贫人口3265人</t>
  </si>
  <si>
    <t>5700001280309625</t>
  </si>
  <si>
    <t>2022年度陕北白绒山羊养殖饲草料加工机械奖补项目（畜2022）</t>
  </si>
  <si>
    <t>饲草饲料粉碎机和青贮氨化等加工配套机械奖补</t>
  </si>
  <si>
    <t>提升改善全区养殖设施设备，改善村容村貌，提高饲草料利用率，助推养殖户增收，每户预计年增收1000元以上</t>
  </si>
  <si>
    <t>5700001294688726</t>
  </si>
  <si>
    <t>2022年度畜牧产业扶持建设项目（畜2022）</t>
  </si>
  <si>
    <r>
      <rPr>
        <sz val="10"/>
        <rFont val="宋体"/>
        <charset val="134"/>
      </rPr>
      <t>扶持脱贫户和</t>
    </r>
    <r>
      <rPr>
        <sz val="10"/>
        <rFont val="Courier New"/>
        <charset val="134"/>
      </rPr>
      <t>“</t>
    </r>
    <r>
      <rPr>
        <sz val="10"/>
        <rFont val="宋体"/>
        <charset val="134"/>
      </rPr>
      <t>三类户</t>
    </r>
    <r>
      <rPr>
        <sz val="10"/>
        <rFont val="Courier New"/>
        <charset val="134"/>
      </rPr>
      <t>”</t>
    </r>
    <r>
      <rPr>
        <sz val="10"/>
        <rFont val="宋体"/>
        <charset val="134"/>
      </rPr>
      <t>陕北白绒山羊养殖场户新（改扩）建标准化圈舍（草棚）</t>
    </r>
    <r>
      <rPr>
        <sz val="10"/>
        <rFont val="Courier New"/>
        <charset val="134"/>
      </rPr>
      <t>80</t>
    </r>
    <r>
      <rPr>
        <sz val="10"/>
        <rFont val="宋体"/>
        <charset val="134"/>
      </rPr>
      <t>平方米以上</t>
    </r>
  </si>
  <si>
    <t>提升改善全区脱贫户和“三类户”畜禽养殖场户养殖基础设施设备，改善村容村貌，提高养殖经济效益和生态效益，为乡村振兴奠定基础，每户预计年增收1000元以上</t>
  </si>
  <si>
    <t>5700001280310926</t>
  </si>
  <si>
    <t>2022年度赵石畔镇赵石畔村集体经济合作社养殖项目（畜2022）</t>
  </si>
  <si>
    <t>建设赵石畔村塞上羊州养殖场占地5亩配套资金</t>
  </si>
  <si>
    <t>1.壮大村集体经济，项目建成将在全村形成“粪－草－料”种养殖循环经济链条，以种植业带动养殖业，以养殖业促进种植业发展。带动周边村650户1950人，其中脱贫户80户245人。发展饲草种植经济，提高群众科学种养殖技术，实现全村家家参与养殖，解决劳动力60人。可带动周边村庄农民积极发展状养殖产业。2.扩大养殖规模，增加农户收入人均年可增加收入2万元以上</t>
  </si>
  <si>
    <t>5700001296053611</t>
  </si>
  <si>
    <t>2022年度城关街道办元坪村横山香草羊肉有限公司熟食羊肉生产设施设备购置奖补项目（畜2022）</t>
  </si>
  <si>
    <t>熟食羊肉生产设施设备购置奖补资金</t>
  </si>
  <si>
    <t>带动周边农户务工30人，对全区脱贫户提高10%比例收购羊子，带动2000多户农户增收致富，带动全区羊产业发展，延伸羊产业链条</t>
  </si>
  <si>
    <t>5700001299079521</t>
  </si>
  <si>
    <t>肉羊良种繁育体系建设工程项目1（畜2022）</t>
  </si>
  <si>
    <t>标准化人工授精胚胎实验室购置30台(套)设备；配备1套羊子育种档案体系管理电子系统，提升良种繁育能力</t>
  </si>
  <si>
    <t>塔湾镇狄青塬</t>
  </si>
  <si>
    <t>进一步提升全区羊子品质，助推养殖户增收，每户预计年增收1000元以上</t>
  </si>
  <si>
    <t>5700001299319352</t>
  </si>
  <si>
    <t>2022年度肉羊良种繁育体系建设工程项目2（畜2022）</t>
  </si>
  <si>
    <t>选育优质（多繁、多绒、超细长型）三品种公羊20只、优质种母羊50只，提升良种覆盖率</t>
  </si>
  <si>
    <t>5700001299319982</t>
  </si>
  <si>
    <t>2022年度肉羊良种繁育体系建设工程项目3（畜2022）</t>
  </si>
  <si>
    <t>购置人工授精及精液检测检验设备2套，提升良种覆盖率</t>
  </si>
  <si>
    <t>5700001299320309</t>
  </si>
  <si>
    <t>2022年度标准化规模养殖示范工程项目1（畜2022）</t>
  </si>
  <si>
    <t>建设标准化羊舍（草棚）合计1500平米，提升养殖标准化规模化水平</t>
  </si>
  <si>
    <t>提升全区养殖基础设施设备，改善村容村貌，提高养殖经济效益和生态效益，为乡村振兴奠定基础，每户预计年增收1000元以上</t>
  </si>
  <si>
    <t>5700001299320864</t>
  </si>
  <si>
    <t>2022年度精深加工延链增值工程项目1（畜2022）</t>
  </si>
  <si>
    <t>建设占地0.5亩的羊肉冷链藏储库1座，提升羊肉加工生产水平</t>
  </si>
  <si>
    <t>城关街道办、白界镇</t>
  </si>
  <si>
    <t>元坪村、羊圈梁村</t>
  </si>
  <si>
    <t>通过建设加工厂，延长产业链，增加就业岗位，促进农民增收致富</t>
  </si>
  <si>
    <t>5700001299321267</t>
  </si>
  <si>
    <t>2022年度精深加工延链增值工程项目2（畜2022）</t>
  </si>
  <si>
    <t>建设占地2亩的生产车间1座</t>
  </si>
  <si>
    <t>横山街道办</t>
  </si>
  <si>
    <t>5700001299322519</t>
  </si>
  <si>
    <t>2022年度品牌营销溢价增值工程项目1（畜2022）</t>
  </si>
  <si>
    <t>品牌体系建设及品牌宣传，提升横山羊肉品牌知名度和影响力</t>
  </si>
  <si>
    <t>做大做强3大品牌，提升品牌效益，助推养殖场户增收，每户预计年增收500元以上</t>
  </si>
  <si>
    <t>5700001299322951</t>
  </si>
  <si>
    <t>2022年度品牌营销溢价增值工程项目2（畜2022）</t>
  </si>
  <si>
    <t>建设横山羊肉产品线上电商平台，购置电商销售网络设备，提升电商销售水平</t>
  </si>
  <si>
    <t>横山街道办、雷龙湾镇</t>
  </si>
  <si>
    <t>张家洼村、元坪村、雷龙湾村</t>
  </si>
  <si>
    <t>5700001299323588</t>
  </si>
  <si>
    <t>2022年度经营主体融合发展工程项目1（畜2022）</t>
  </si>
  <si>
    <t>链主龙头企业培育，搭建企业市场营销和电子平台各1个，搭建“企业+合作社+农户”信息共享平台1个，提升联农带农能力</t>
  </si>
  <si>
    <t>壮大村龙头加工企业和新型经营主体，提高群众科学种养殖技术，实现全村家家参与养殖，带动周边村庄农民积极发展状养殖产业，扩大养殖规模，增加农户收入。户均年可增加收入2000元以上</t>
  </si>
  <si>
    <t>5700001299323959</t>
  </si>
  <si>
    <t>2022年度经营主体融合发展工程项目2（畜2022）</t>
  </si>
  <si>
    <t>新建（改造）提升10户养殖家庭农场养殖场户标准化圈舍草棚建设，颗粒机、铡草机、拉丝机等设施设备购置，提升标准化水平</t>
  </si>
  <si>
    <t>塔湾镇、赵石畔镇、城关街道办</t>
  </si>
  <si>
    <t>相关村</t>
  </si>
  <si>
    <t>壮大村龙头加工企业和新型经营主体，提高群众科学种养殖技术，实现全村家家参与养殖，带动周边村庄农民积极发展状养殖产业，扩大养殖规模，增加农户收入。户均年可增加收入2001元以上</t>
  </si>
  <si>
    <t>5700001299324311</t>
  </si>
  <si>
    <t>2022年度产业发展服务保障工程项目1（畜2022）</t>
  </si>
  <si>
    <t>购置血液化验分析仪器、GPR检测仪等疫病防控设备，提升疫病防控能力。</t>
  </si>
  <si>
    <t>提升改善全区畜禽养殖场户科学养饲养管理技术，提高养殖经济效益、生态效益和社会效益，为乡村振兴奠定基础，每户预计年增收500元以上</t>
  </si>
  <si>
    <t>5700001299324624</t>
  </si>
  <si>
    <t>2022年度产业发展服务保障工程项目2（畜2022）</t>
  </si>
  <si>
    <t>完善占地1亩的肉羊实验实训示范培训基地，学员宿舍、学员食堂及电教室设备</t>
  </si>
  <si>
    <t>5700001299469988</t>
  </si>
  <si>
    <t>2022年度赵石畔镇赵石畔村砖砸杂粮种植区生产道路项目</t>
  </si>
  <si>
    <t>赵石畔村赵石畔小组—大庄科砖砸杂粮种植区生产道路2公里，宽3米，厚12厘米</t>
  </si>
  <si>
    <t>改善提升农户生产出行条件，提高生产效率和杂粮产出量，预计亩均增收300元，受益总人口667户2544人，受益脱贫户99户290人</t>
  </si>
  <si>
    <t>5700001299470672</t>
  </si>
  <si>
    <t>2022年度波罗镇朱家沟村人居环境改善项目</t>
  </si>
  <si>
    <t>绿化大川沟路口至朱家沟大路焉村委，新建20平米卫生厕所10座，新建垃圾池20方，增设宣传标语</t>
  </si>
  <si>
    <t>项目建成后，改善了沿线风景，有效提升了村民居住环境，提高了村民生活质量，提升幸福感、满意度，预计受益550户，其中脱贫户99户</t>
  </si>
  <si>
    <t>5700001299471377</t>
  </si>
  <si>
    <t>2022年度党岔镇南庄村中学门口至硬化路接口沿线改造项目</t>
  </si>
  <si>
    <t>中学门口到硬化路接口硬化平均宽10米，长200米；清运土方约3500方；修建排洪渠750米；新修垃圾池一座，长4米，宽2.5米</t>
  </si>
  <si>
    <t>改善人居环境，提升群众幸福感，涉及全村336户1499人其中脱贫户61户192人，监测户3户11人</t>
  </si>
  <si>
    <t>5700001299472519</t>
  </si>
  <si>
    <t>2022年度党岔镇南庄村砖砸稻田生产道路项目</t>
  </si>
  <si>
    <t>草帘厂砖砸生产道路1.5公里，4米宽；稻田地产业路4.2公里，宽4米，</t>
  </si>
  <si>
    <t>5700001299473298</t>
  </si>
  <si>
    <t>2022年度党岔镇南庄村垃圾沟治理及两旁道路改造项目</t>
  </si>
  <si>
    <t>垃圾沟治理砌护墙体坐底1米宽，高平均3米，封顶0.8米宽，预计4500方石头每方重包380元，171万元，砖砌护栏900米19万元；垃圾沟两旁砖砸路护栏畔4米宽、600米长，12万元，另一边900米长、2米宽，12万元</t>
  </si>
  <si>
    <t>5700001299474023</t>
  </si>
  <si>
    <t>2022年度党岔镇南庄村垃圾处置及清运改造项目</t>
  </si>
  <si>
    <t>购买260升垃圾箱420个，每个310元，预计每隔20米放置一个；购买垃圾车1辆45万元</t>
  </si>
  <si>
    <t>改善人居环境，提升群众幸福感，涉及全村336户1499人其中脱贫户61户192人，监测户3户11人；转运银湾社区、北庄村、南庄村垃圾，提供有偿垃圾清运服务，增加村集体经济收入</t>
  </si>
  <si>
    <t>5700001299474714</t>
  </si>
  <si>
    <t>2022年度党岔镇南庄村美丽乡村建设项目</t>
  </si>
  <si>
    <t>樟子松绿化定惠渠渡槽至合作社畔282米94株；垃圾沟右畔圆柏绿篱240㎡，2840株；党武河畔樟子松1624米406株；定惠渠畔泗源沟段至合作社栽种玫瑰、景天22176㎡；磨坊至中学栽樟子松335米，84株；党朱路沿线门市统一牌匾制作，村庄标示牌制作；沿线墙面改造、杂草治理约0.6公里</t>
  </si>
  <si>
    <t>5700001299475484</t>
  </si>
  <si>
    <t>2022年度党岔镇南庄村建设储藏库项目（党岔2022）</t>
  </si>
  <si>
    <t>建设一座大型钢结构大米储藏库，仓储库高6米、砖混加彩钢结构，占地面积500平米总占地2亩，预算100万元。同时注册南庄大米商标，设计包装袋，品牌推广，打通线上线下销售渠道预算80万。</t>
  </si>
  <si>
    <t>拓宽水稻销售渠道。带动全村336户1499人，其中建档立卡贫困户61户192人，监测户3户11人增收</t>
  </si>
  <si>
    <t>5700001299476271</t>
  </si>
  <si>
    <t>2022年度党岔镇南庄村一马路至党群服务中心沿线改造项目</t>
  </si>
  <si>
    <t>沿路绑畔约用石方量850方，每方380元；拓宽山脚下路面，开凿石头500方，每方120元</t>
  </si>
  <si>
    <t>5700001299477139</t>
  </si>
  <si>
    <t>2022年度南塔办事处李家崖窑村养羊项目</t>
  </si>
  <si>
    <t>建占地5亩养殖场一处，养羊300只</t>
  </si>
  <si>
    <t>使全村587户2398人受益，其中脱贫户176户624人</t>
  </si>
  <si>
    <t>5700001299478236</t>
  </si>
  <si>
    <t>2022年度南塔办事处李家崖窑村养鱼项目</t>
  </si>
  <si>
    <t>水坝养鱼2处，购买饲料1吨、2座钓鱼平台200平米、购买橡皮船2艇</t>
  </si>
  <si>
    <t>5700001299479338</t>
  </si>
  <si>
    <t>2022年度南塔办事处李家崖窑村贾焉组维修淤地坝项目</t>
  </si>
  <si>
    <t>李家崖窑村贾焉组加固淤地坝一座长35米宽5米高6米</t>
  </si>
  <si>
    <t>该项目产权归村集体所有，保护淤地坝淤地面积70亩，亩均增收500元，受益总人口587户1588人，受益脱贫户176户345人</t>
  </si>
  <si>
    <t>5700001299490487</t>
  </si>
  <si>
    <t>2022年度雷龙湾镇沙郭梁村砖砸杂粮种植区生产道路项目</t>
  </si>
  <si>
    <t>砖砸杂粮种植区生产道路6公里，宽3米，厚12厘米，其中郑峁至沙梁2公里，井则洼至红墩界1.5公里，仓粮界至后郭家沟组2.5公里</t>
  </si>
  <si>
    <t>改善提升农户生产出行条件，提高生产效率和杂粮产出量，预计亩均增收300元，受益总人口330户1308人，受益脱贫户40户164人</t>
  </si>
  <si>
    <t>5700001299489513</t>
  </si>
  <si>
    <t>2022年度酒房沟村刘应沙砖梁种植区高效旱作农业节水项目</t>
  </si>
  <si>
    <t>购置光伏提水设备一套，膜下点水灌溉150亩水泵1台、管网200米</t>
  </si>
  <si>
    <t>节约水资源，提升灌溉效率，助力产业增收，亩产增收1000元预计受益311户，其中脱贫户61户</t>
  </si>
  <si>
    <t>5700001280322672</t>
  </si>
  <si>
    <t>2022年度石湾镇旋水湾村养殖场（石湾2022）</t>
  </si>
  <si>
    <t>新建养羊场一处：建设五间羊棚，每间500平米，每间长25米宽20米；修建5个草棚，每间占地375平米，长25米宽15米高8米；占地面积10亩；配套500立方雨水集雨场窖一座；修建屠宰加工棚一座，长12米宽7米高6米；购买白绒羊1000只，新建人饮水井一口所需资金320万</t>
  </si>
  <si>
    <t>旋水湾村</t>
  </si>
  <si>
    <t>1、项目建成后预计可扶持带动农户324户1178人受益，其中脱贫户52户和“三类户”4户，村集体经济合作社每年可增加40万元收入，收益10%用于合作社成员分红，25%用于村级小型公益项目建设，10%用于困难救助和奖励激励，55%用于壮大集体经济组织
2、该项目由镇政府监督，村集体经济合作社负责人组织实施并经营</t>
  </si>
  <si>
    <t>5700001299488331</t>
  </si>
  <si>
    <t>2022年度韩岔镇三星村砖砸杂粮种植区生产道路项目</t>
  </si>
  <si>
    <t>砖砸大兴台组杂粮种植区生产道路1.5公里，宽3米，厚12厘米</t>
  </si>
  <si>
    <t>改善提升农户生活生产出行条件，提高生产效率，全村受益45户其中脱贫户12户</t>
  </si>
  <si>
    <t>5700001299487338</t>
  </si>
  <si>
    <t>2022年度韩岔镇羊路塔村砖砸生产道路项目</t>
  </si>
  <si>
    <t>砖砸羊路塔二组至羊路塔三组杂粮种植区生产道路3公里，宽3米，厚12厘米</t>
  </si>
  <si>
    <t>羊路塔村</t>
  </si>
  <si>
    <t>改善提升农户生活生产出行条件，提高生产效率，全村受益45户其中脱贫户15户</t>
  </si>
  <si>
    <t>5700001299486185</t>
  </si>
  <si>
    <t>2022年度韩岔镇李四桐村砖砸高石磕组至李四桐组杂粮种植区生产道路项目</t>
  </si>
  <si>
    <t>砖砸高石磕组至李四桐组杂粮种植区生产道路4.3公里，宽3米，厚12厘米</t>
  </si>
  <si>
    <t>李四桐村</t>
  </si>
  <si>
    <t>改善提升农户生活生产出行条件，提高生产效率，全村受益106户其中脱贫户42户</t>
  </si>
  <si>
    <t>5700001299484969</t>
  </si>
  <si>
    <t>2022年度韩岔镇柳卜塔村杂粮种植区高抽泵站建设项目</t>
  </si>
  <si>
    <t>杂粮种植区架设高压线500米，购置变压器1台、挖200米水井1处、抽水卧管200米、挖抽水管渠埋压抽水管300米等</t>
  </si>
  <si>
    <t>198</t>
  </si>
  <si>
    <t>改善提升农户生活饮水条件，提高群众满意度，全村受益469户其中脱贫户83户</t>
  </si>
  <si>
    <t>5700001299483763</t>
  </si>
  <si>
    <t>2022年度韩岔镇闫家洼村新修杂粮种植区生产道路项目</t>
  </si>
  <si>
    <t>新修杂粮种植区生产道路20公里，路面宽3米,路基宽4米</t>
  </si>
  <si>
    <t>改善提升农户生产、生活出行条件，带动96户种植业发展，户均增收1000元</t>
  </si>
  <si>
    <t>5700001299482743</t>
  </si>
  <si>
    <t>2022年度韩岔镇闫家洼村维修加固淤地坝项目</t>
  </si>
  <si>
    <t>维修加固闫家洼组场焉沟至井和梁中沟淤地坝，坝体长80米，坝底宽60米，坝顶宽5米，涵管卧管消力池混凝土明渠u型遭排建等放水工程</t>
  </si>
  <si>
    <t>该项目产权归村集体所有，改善提升农户生产、生活出行条件，方便梨树焉、元则畔组和寨峁组农民出行。防止水土流失45万方。保护淤地坝淤地面积200亩，亩均增收400元，受益总人口94户264人，受益脱贫户35户102人</t>
  </si>
  <si>
    <t>5700001299481676</t>
  </si>
  <si>
    <t>2022年度韩岔镇吴兴窑村砖砸杂粮种植区生产道路项目</t>
  </si>
  <si>
    <t>砖砸关道峁至横子路杂粮种植区生产道路2.5公里，宽3米，厚12厘米</t>
  </si>
  <si>
    <t>改善提升农户生活生产出行条件，提高生产效率，全村受益145户其中脱贫户63户</t>
  </si>
  <si>
    <t>5700001299480531</t>
  </si>
  <si>
    <t>2022年度韩岔镇白岔村新农村改造街道硬化项目</t>
  </si>
  <si>
    <t>新农村路面翻修长1600米，宽9米。路牙石3000米。工字转18000平方米</t>
  </si>
  <si>
    <t>改善提升居民出行、生活环境，受益280户其中脱贫户55户</t>
  </si>
  <si>
    <t>5700001299479483</t>
  </si>
  <si>
    <t>2022年度韩岔镇白岔村维修蓄水坝项目</t>
  </si>
  <si>
    <t>维修河湾沟蓄水坝，坝体长80米，坝底宽60米，坝顶宽5米，涵管卧管消力池混凝土明渠u型遭排建等</t>
  </si>
  <si>
    <t>该项目产权归村集体所有，提高蓄水量，可为2000亩耕地提供灌溉水源。受益总人口125户，受益脱贫户58户</t>
  </si>
  <si>
    <t>5700001299478149</t>
  </si>
  <si>
    <t>2022年度韩岔镇白岔村除险加固淤地坝项目</t>
  </si>
  <si>
    <t>维修加固胡家沟淤地坝，坝体长80米，坝底宽60米，坝顶宽5米，需土方5万方，涵管卧管消力池混凝土明渠u型遭排建等放水工程</t>
  </si>
  <si>
    <t>该项目产权归村集体所有，保护淤地坝淤地面积300亩，亩均增收400元，受益总人口135户，受益脱贫户58户</t>
  </si>
  <si>
    <t>5700001299476635</t>
  </si>
  <si>
    <t>2022年度韩岔镇水库坝地砖砸杂粮种植区生产道路项目</t>
  </si>
  <si>
    <t>砖砸水库坝梁至高庙村贺草峁组杂粮种植区生产道路5公里，宽3米，厚12厘米</t>
  </si>
  <si>
    <t>高庙村</t>
  </si>
  <si>
    <t>改善提升农户生活生产出行条件，提高水库坝地生产效率，全镇受益508户1919人，其中脱贫户110户347人</t>
  </si>
  <si>
    <t>5700001299475253</t>
  </si>
  <si>
    <t>2022年度韩岔镇集体合作社杂粮加工厂项目</t>
  </si>
  <si>
    <t>韩岔镇集体经济合作社建设小杂粮加工厂1座，购买杂粮加工设备1套</t>
  </si>
  <si>
    <t>韩岔村</t>
  </si>
  <si>
    <t>加强镇村集体产业发展，提高杂粮生产效率成品产出量，预计全镇每户增收100元，全镇受益5714户其中脱贫户1233户，带动全镇农民增加收入。</t>
  </si>
  <si>
    <t>5700001299473845</t>
  </si>
  <si>
    <t>2022年度韩岔镇羊路塔村通组道路拓宽路基项目</t>
  </si>
  <si>
    <t>拓宽月家梁组至柳卜塔组5公里，刘家峁组至四好峁组拓宽路基3.5公里。羊路塔组至辗盘山组1.5公里。路基宽8米</t>
  </si>
  <si>
    <t>改善提升农户生活生产出行条件，提高生产效率，全村受益97户其中脱贫户34户</t>
  </si>
  <si>
    <t>5700001280315496</t>
  </si>
  <si>
    <t>2022年度党岔镇胡新窑村维修加固淤地坝项目（乡振2022）</t>
  </si>
  <si>
    <t>维修加固刘有中村淤地坝，坝体长80米，坝底宽65米，坝顶宽5米，需土方5万方，涵管卧管消力池混凝土明渠u型遭排建等放水工程</t>
  </si>
  <si>
    <t>该项目产权归村集体所有，保护淤地坝淤地面积120亩，亩均增收500元，受益总人口226户715人，受益脱贫户37户102人</t>
  </si>
  <si>
    <t>5700001299472305</t>
  </si>
  <si>
    <t>2022年度赵石畔镇水掌村人饮提升项目</t>
  </si>
  <si>
    <t>购买变压器1台，高位水池50方，上水管线200米及下水管线工程</t>
  </si>
  <si>
    <t>改善提升饮用水条件，受益脱贫户90户255人</t>
  </si>
  <si>
    <t>5700001296085575</t>
  </si>
  <si>
    <t>2022年度艾好峁办事处奶头村人饮提升项目</t>
  </si>
  <si>
    <t>在马齐良组北山沟建100方钢筋砼凝土高位水池1座，管道铺设600米</t>
  </si>
  <si>
    <t>改善提升饮用水条件，受益脱贫户140户390人</t>
  </si>
  <si>
    <t>5700001296088371</t>
  </si>
  <si>
    <t>2022年度殿市镇小河沟村砖砸杂粮种植区生产道路项目</t>
  </si>
  <si>
    <t>连石畔组至走马梁砖砸杂粮种植区生产道路3公里，宽3米及填方90米，破石方55米</t>
  </si>
  <si>
    <t>小河沟村</t>
  </si>
  <si>
    <t>改善提升农户生产出行条件，提高生产效率和杂粮产出量，预计亩均增收300元，受益总人口521户1940人，受益脱贫户57户199人</t>
  </si>
  <si>
    <t>5700001296090649</t>
  </si>
  <si>
    <t>2022年度南塔办事处李家崖窑村新修杂粮种植区生产道路及硬化项目</t>
  </si>
  <si>
    <t>新修杂粮种植区生产道路2.2公里（含新开路基）及硬化宽3米，厚12厘米</t>
  </si>
  <si>
    <t>改善提升农户生产出行条件，提高生产效率和杂粮产出量，预计亩均增收300元，受益总人口618户2400人，受益脱贫户176户624人</t>
  </si>
  <si>
    <t>5700001296111284</t>
  </si>
  <si>
    <t>石窑沟办事处昌盛村安装太阳能路灯项目（乡振2022）</t>
  </si>
  <si>
    <t>姬家墕二组苦菜峁安装路灯40盏</t>
  </si>
  <si>
    <t>提升社区公共服务水平，使群众出行更加安全方便，受益总人口496户2021人，受益脱贫户113户309人</t>
  </si>
  <si>
    <t>5700001296093904</t>
  </si>
  <si>
    <t>2022年度石窑沟办事处常家元村杂粮种植区节水灌溉项目</t>
  </si>
  <si>
    <t>在王家墕组杂粮种植区打1眼350米机井</t>
  </si>
  <si>
    <t>常家元村</t>
  </si>
  <si>
    <t>农业基础设施条件更加完善，预计亩均增产200斤以上，农民增收1000元以上预计受益425户，其中脱贫户103户</t>
  </si>
  <si>
    <t>5700001296113546</t>
  </si>
  <si>
    <t>武镇牛圪崂村维修加固淤地坝项目（乡振2022）</t>
  </si>
  <si>
    <t>维修加固牛圪崂小组淤地坝1座长50米宽5米高8米</t>
  </si>
  <si>
    <t>牛圪崂村</t>
  </si>
  <si>
    <t>该项目产权归村集体所有，保护淤地坝淤地面积150亩，亩均增收500元，受益总人口580户2026人，受益脱贫户195户706人</t>
  </si>
  <si>
    <t>5700001296100788</t>
  </si>
  <si>
    <t>韩岔镇瓦高庄村砖砸杂粮种植区生产道路项目（乡振2022）</t>
  </si>
  <si>
    <t>砖砸杂粮种植区生产道路2公里，宽3米，厚12厘米</t>
  </si>
  <si>
    <t>改善提升农户生产出行条件，提高生产效率和杂粮产出量，预计亩均增收300元，受益总人口720户2523人，受益脱贫户213户692人</t>
  </si>
  <si>
    <t>5700001296117202</t>
  </si>
  <si>
    <t>武镇三丰则村维修加固淤地坝项目（乡振2022）</t>
  </si>
  <si>
    <t>维修加固左兴庄组淤地坝1座长20米宽5米高6米</t>
  </si>
  <si>
    <t>三丰则村</t>
  </si>
  <si>
    <t>该项目产权归村集体所有，保护淤地坝淤地面积50亩，亩均增收500元，受益总人口562户1972人，受益脱贫户177户595人</t>
  </si>
  <si>
    <t>2022年度波罗镇长城村砖砸杂粮种植区生产道路项目</t>
  </si>
  <si>
    <t>杨沙畔组砖砸杂粮种植区生产道路2公里，宽3米，厚12厘米</t>
  </si>
  <si>
    <t>改善提升农户生产出行条件，提高生产效率和杂粮产出量，预计亩均增收300元，受益总人口536户2438人，受益脱贫户62户217人</t>
  </si>
  <si>
    <t>5700001296102362</t>
  </si>
  <si>
    <t>2022年度石窑沟办事处昌盛村姬家墕组砖砸杂粮种植区生产道路项目</t>
  </si>
  <si>
    <t>姬家墕组砖砸杂粮种植区生产道路1公里，宽3米，厚12厘米</t>
  </si>
  <si>
    <t>改善提升农户生产出行条件，提高生产效率和杂粮产出量，预计亩均增收300元，受益总人口496户2021人，受益脱贫户113户309人</t>
  </si>
  <si>
    <t>5700001296105529</t>
  </si>
  <si>
    <t>2022年度殿市镇吴岔村砖砸杂粮种植区生产道路项目</t>
  </si>
  <si>
    <t>改善提升农户生产出行条件，提高生产效率和杂粮产出量，预计亩均增收300元，受益总人口485户1803人，受益脱贫户35户137人</t>
  </si>
  <si>
    <t>5700001280320308</t>
  </si>
  <si>
    <t>2022年度响水镇井湾白岔峁村道路硬化项目</t>
  </si>
  <si>
    <t>响水镇井湾白岔峁村道路砖砸硬化1公里、宽4.5米，硬化场地1155平米，浆砌蓝砖60方，栽植乔灌木84株等附属工程</t>
  </si>
  <si>
    <t>井白村</t>
  </si>
  <si>
    <t>改善提升农户生产出行条件，提高生产效率和杂粮产出量，预计亩均增收300元，全村受益386户，其中脱贫户68户</t>
  </si>
  <si>
    <t>5700001295156632</t>
  </si>
  <si>
    <t>2022年度塔湾镇芦沟村砖砸杂粮种植区生产道路项目</t>
  </si>
  <si>
    <t>砖砸杂粮种植区芦沟至东山生产道路3公里，宽3米，厚12厘米</t>
  </si>
  <si>
    <t>芦沟村</t>
  </si>
  <si>
    <t>改善提升农户生产出行条件，提高生产效率和杂粮产出量，预计亩均增收300元，全村受益343户，其中脱贫户48户</t>
  </si>
  <si>
    <t>2022年度石湾镇麻地沟村方界组维修加固淤地坝项目</t>
  </si>
  <si>
    <t>5700001295161235</t>
  </si>
  <si>
    <t>南塔办事处窑湾村维修加固淤地坝项目（乡振2022）</t>
  </si>
  <si>
    <t>维修加固淤地坝1座，坝高淤泥面14m，坝顶宽5m，坝顶长105m，涵管卧管消力池混凝土明渠u型槽排建等放水工程</t>
  </si>
  <si>
    <t>窑湾村</t>
  </si>
  <si>
    <t>该项目产权归村集体所有，保护淤地坝淤地面积115亩，亩均增收500元，受益总人口423户1774人，受益脱贫户72户207人</t>
  </si>
  <si>
    <t>5700001295163331</t>
  </si>
  <si>
    <t>赵石畔镇水掌村安装太阳能路灯项目（乡振2022）</t>
  </si>
  <si>
    <t>黄小梁组安装太阳能路灯120盏</t>
  </si>
  <si>
    <t>提升社区公共服务水平，使群众出行更加安全方便，受益总人口484户1588人，受益脱贫户90户255人</t>
  </si>
  <si>
    <t>5700001280311928</t>
  </si>
  <si>
    <t>2022年度赵石畔镇杜羊圈村维修加固淤地坝项目（乡振2022）</t>
  </si>
  <si>
    <t>该项目产权归村集体所有，保护淤地坝淤地面积150亩，亩均增收500元，受益总人口496户1855人，受益脱贫户94户317人</t>
  </si>
  <si>
    <t>2022年度武镇闹林沟村维修加固淤地坝项目1</t>
  </si>
  <si>
    <t>维修加固淤地坝1座，坝顶宽5.0m、铺底宽57.5m、坝顶长76.2m，高15m，放水建筑物卧管28节、DN60涵管60m、砼明渠37m</t>
  </si>
  <si>
    <t>该项目产权归村集体所有，保护淤地坝淤地面积120亩，亩均增收500元，受益总人口771户2523人，受益脱贫户229户780人</t>
  </si>
  <si>
    <t>5700001294688465</t>
  </si>
  <si>
    <t>白界镇白界村道路提升改造项目（乡振2022）</t>
  </si>
  <si>
    <t>白界新村内原有的长1.2公里、宽4.5米的道路两边各拓宽1.5米的混凝土路面并在该条道路两边铺1.2米的红砖人行道</t>
  </si>
  <si>
    <t>改善提升农户生产出行条件，全村受益763户3067人，其中脱贫户37户128人</t>
  </si>
  <si>
    <t>5700001294687747</t>
  </si>
  <si>
    <t>2022年度党岔镇马坊村砖砸杂粮种植区生产道路项目</t>
  </si>
  <si>
    <t>马坊村</t>
  </si>
  <si>
    <t>改善提升农户生产出行条件，全村受益750户3232人，其中脱贫户79户242人</t>
  </si>
  <si>
    <t>5700001280333542</t>
  </si>
  <si>
    <t>2022年度响水镇响水村人居环境整治项目（响水2022）</t>
  </si>
  <si>
    <t>主街道马路牙、房屋、院墙改造，垃圾收集清运等人居环境整治项目</t>
  </si>
  <si>
    <t>改善农村人居环境，提升群众幸福感，助力乡村振兴发展，预计受益426户，其中脱贫户63户</t>
  </si>
  <si>
    <t>5700001294684668</t>
  </si>
  <si>
    <t>党岔镇南庄村人居环境整治项目（党岔镇2022）</t>
  </si>
  <si>
    <t>改善农村人居环境，提升群众幸福感，助力乡村振兴发展，预计受益412户，其中脱贫户61户</t>
  </si>
  <si>
    <t>5700001294685060</t>
  </si>
  <si>
    <t>波罗镇朱家沟村人居环境整治项目（波罗镇2022）</t>
  </si>
  <si>
    <t>改善农村人居环境，提升群众幸福感，助力乡村振兴发展，预计受益351户，其中脱贫户68户</t>
  </si>
  <si>
    <t>5700001294685603</t>
  </si>
  <si>
    <t>2022年度雷龙湾镇雷龙湾村人居环境整治项目</t>
  </si>
  <si>
    <t>雷龙湾村</t>
  </si>
  <si>
    <t>改善农村人居环境，提升群众幸福感，助力乡村振兴发展，预计受益569户，其中脱贫户44户</t>
  </si>
  <si>
    <t>5700001294685845</t>
  </si>
  <si>
    <t>赵石畔镇赵石畔村人居环境整治项目（赵石畔镇2022）</t>
  </si>
  <si>
    <t>改善农村人居环境，提升群众幸福感，助力乡村振兴发展，预计受益667户，其中脱贫户99户</t>
  </si>
  <si>
    <t>5700001294686611</t>
  </si>
  <si>
    <t>2022年度城关街道办邵家洼村人居环境整治项目</t>
  </si>
  <si>
    <t>改善农村人居环境，提升群众幸福感，助力乡村振兴发展，预计受益358户，其中脱贫户13户</t>
  </si>
  <si>
    <t>5700001299470611</t>
  </si>
  <si>
    <t>2022年度石湾镇清水沟村砖砸杂粮种植区生产道路项目</t>
  </si>
  <si>
    <t>砖砸杂粮种植区胡家湾生产道路3.5公里，宽3米，厚12厘米</t>
  </si>
  <si>
    <t>改善提升农户生产出行条件，全村受益588户2156人，其中脱贫户91户258人</t>
  </si>
  <si>
    <t>5700001299469364</t>
  </si>
  <si>
    <t>2022年度塔湾镇芦沟村建设高抽站项目</t>
  </si>
  <si>
    <t>芦沟村西沟组建设高抽站1处及管线500米等附属设施</t>
  </si>
  <si>
    <t>节约水资源，提升灌溉效率，助力产业增收，亩产增收1000元预计受益463户，其中脱贫户52户</t>
  </si>
  <si>
    <t>5700001299468130</t>
  </si>
  <si>
    <t>2022年度塔湾镇芦沟村维修加固淤地坝项目</t>
  </si>
  <si>
    <t>高粱湾组小柠条梁沟维修加固淤地坝1座长45米宽5米高7米</t>
  </si>
  <si>
    <t>该项目产权归村集体所有，保护淤地坝淤地面积100亩，亩均增收500元，受益总人口463户1750人，受益脱贫户52户164人</t>
  </si>
  <si>
    <t>5700001299467227</t>
  </si>
  <si>
    <t>2022年度响水镇赵峁则村砖砸杂粮种植区生产道路项目</t>
  </si>
  <si>
    <t>砖砸杂粮种植区张新村至驼燕沟村生产道路2.5公里，宽3米，厚12厘米</t>
  </si>
  <si>
    <t>改善提升农户生产出行条件，全村受益349户1538人，其中脱贫户59户244人</t>
  </si>
  <si>
    <t>5700001299465616</t>
  </si>
  <si>
    <t>2022年度石窑沟办事处韩台村维修加固淤地坝项目（财2022）</t>
  </si>
  <si>
    <t>维修加固正手峁沟底淤地坝1座长55米宽5米高9米</t>
  </si>
  <si>
    <t>该项目产权归村集体所有，保护淤地坝淤地面积200亩，亩均增收500元，受益总人口409户1562人，受益脱贫户114户399人</t>
  </si>
  <si>
    <t>5700001299464440</t>
  </si>
  <si>
    <t>2022年度波罗镇斩贼关村新修杂粮种植区生产道路项目</t>
  </si>
  <si>
    <t>菜地峁、王大梁两个小组内新修杂粮种植区生产道路1公里，宽5米</t>
  </si>
  <si>
    <t>改善提升农户生产出行条件，全村受益257户1331人，其中脱贫户42户164人</t>
  </si>
  <si>
    <t>5700001299461748</t>
  </si>
  <si>
    <t>2022年度响水镇赵峁则村维修加固淤地坝项目</t>
  </si>
  <si>
    <t>红花沟淤地坝1座可淤地100亩，坝顶长55米坝顶宽5米坝顶高10米</t>
  </si>
  <si>
    <t>该项目产权归村集体所有，保护淤地坝淤地面积145亩，亩均增收500元，受益总人口349户1538人，受益脱贫户59户244人</t>
  </si>
  <si>
    <t>5700001299459574</t>
  </si>
  <si>
    <t>2022年度石窑沟办事处常峁墕村维修加固淤地坝项目</t>
  </si>
  <si>
    <t>维修加固常峁沟淤地坝，坝长100米坝顶宽5米坝顶高10米</t>
  </si>
  <si>
    <t>该项目产权归村集体所有，保护淤地坝淤地面积155亩，亩均增收500元，受益总人口259户1167人，受益脱贫户92户343人</t>
  </si>
  <si>
    <t>5700001299456236</t>
  </si>
  <si>
    <t>2022年度韩岔镇瓦高庄村砖砸杂粮种植区生产道路项目</t>
  </si>
  <si>
    <t>砖砸杂粮种植区生产道路5公里，宽3米，厚12厘米</t>
  </si>
  <si>
    <t>改善提升农户生产出行条件，全村受益565户2235人，其中脱贫户151户538人</t>
  </si>
  <si>
    <t>5700001301859636</t>
  </si>
  <si>
    <t>2022年度响水镇沐浴沟村羊子圈舍改造项目</t>
  </si>
  <si>
    <t>羊子圈舍改造1000平米</t>
  </si>
  <si>
    <t>该项目产权归村集体所有，项目实施后，养殖羊子300只以上，预计户均增收3000元以上，全村受益303户1297人，其中脱贫户31户112人</t>
  </si>
  <si>
    <t>5700001301860904</t>
  </si>
  <si>
    <t>2022年度殿市镇五龙山村维修加固淤地坝项目</t>
  </si>
  <si>
    <t>万家峁沟维修加固淤地坝1座，坝体长55米，坝顶宽5米，坝高8米</t>
  </si>
  <si>
    <t>该项目产权归村集体所有，保护淤地坝淤地面积100亩，亩均增收500元，受益总人口721户2715人，受益脱贫户94户310人</t>
  </si>
  <si>
    <t>5700001301860228</t>
  </si>
  <si>
    <t>2022年度塔湾镇梨树塌村砖砸杂粮种植区生产道路项目</t>
  </si>
  <si>
    <t>砖砸杂粮种植区生产道路1.8公里，宽3米，厚12厘米</t>
  </si>
  <si>
    <t>改善提升农户生产出行条件，全村受益270户938人，其中脱贫户52户181人</t>
  </si>
  <si>
    <t>5700001301861473</t>
  </si>
  <si>
    <t>2022年度波罗镇沙沟村维修加固淤地坝项目</t>
  </si>
  <si>
    <t>维修加固淤地坝1座，坝顶宽5米，坝顶长60米，坝体高8米</t>
  </si>
  <si>
    <t>沙沟村</t>
  </si>
  <si>
    <t>该项目产权归村集体所有，保护淤地坝淤地面积110亩，亩均增收500元，受益总人口344户1587人，受益脱贫户44户184人</t>
  </si>
  <si>
    <t>5700001280321362</t>
  </si>
  <si>
    <t>2022年度波罗镇朱家沟村杂粮示范区高效旱作节水农业四位一体补灌项目（农2022）</t>
  </si>
  <si>
    <t>小杂粮种植区2300亩、玉米种植区1100亩实施高效节水灌溉面积3400亩，新建抽水站3座，高位蓄水池10座，太阳能加压11套，变压器2台，输电线路0.5公里,压设管道40公里。建设蓄水池10个，其中建设500方蓄水池7个，窖体:上底20.9*8m，下底18.9*6m，高3.6m。建设1000方蓄水池3个，窖体:上底31.9*10m，下底29.9*8m，高3.6m。</t>
  </si>
  <si>
    <t>农业基础设施条件更加完善，预计亩均增产200斤以上，农民增收1000元以上，产业受益户458户1145人，其中脱贫户102户，255人</t>
  </si>
  <si>
    <t>5700001280332348</t>
  </si>
  <si>
    <t>2022年度殿市镇五龙山村杂粮示范区高效旱作节水农业四位一体补灌项目（农2022）</t>
  </si>
  <si>
    <t>小杂粮种植区1400亩、玉米种植区600亩实施高效节水灌溉面积2000亩，新建抽水站2座，高位蓄水池6座，变压器2台，输电线路2公里,太阳能加压6套，压设管道34公里。建设蓄水池6个，其中建设500方蓄水池4个，窖体:上底20.9*8m，下底18.9*6m，高3.6m。。建设1000方蓄水池2个，窖体:上底31.9*10m，下底29.9*8m，高3.6m。</t>
  </si>
  <si>
    <t>农业基础设施条件更加完善，预计亩均增产200斤以上，农民增收1000元以上，产业受益户435户1087人，其中脱贫户62户，155人</t>
  </si>
  <si>
    <t>5700001280332218</t>
  </si>
  <si>
    <t>2022年度双城办事处王梁村杂粮示范区高效旱作节水农业四位一体补灌项目（农2022）</t>
  </si>
  <si>
    <t>小杂粮种植区2700亩、玉米种植区1200亩实施高效节水灌溉面积3900亩，新建抽水站2座，高位蓄水池9座，变压器2台，输电线路0.5公里,太阳能加压7套，压设管道36公里。建设蓄水池9个，其中建设1000方蓄水池8个，窖体:上底31.9*10m，下底29.9*8m，高3.6m。建设2000方蓄水池1个，窖体:上底39.5*15.4m，下底35.5*11.4m，高3.6m。</t>
  </si>
  <si>
    <t>农业基础设施条件更加完善，预计亩均增产200斤以上，农民增收1000元以上，产业受益户581户1452人，其中脱贫户155户，388人</t>
  </si>
  <si>
    <t>5700001280318730</t>
  </si>
  <si>
    <t>2022年度响水镇韭菜沟村杂粮示范区高效旱作节水农业四位一体补灌项目（农2022）</t>
  </si>
  <si>
    <t>小杂粮种植区1900亩、玉米种植区800亩实施高效节水灌溉面积2700亩，新建抽水站2座，高位蓄水池7座，变压器2台，输电线路0.3公里,太阳能加压7套，压设管道47公里</t>
  </si>
  <si>
    <t>韭菜沟村</t>
  </si>
  <si>
    <t>农业基础设施条件更加完善，预计亩均增产200斤以上，农民增收1000元以上，产业受益户297户742人，其中脱贫户36户，90人</t>
  </si>
  <si>
    <t>5700001280319390</t>
  </si>
  <si>
    <t>2022年度响水镇井白村杂粮示范区高效旱作节水农业四位一体补灌项目（农2022）</t>
  </si>
  <si>
    <t>小杂粮种植区350亩、玉米种植区150亩实施高效节水灌溉面积500亩，新建抽水站1座，高位蓄水池2座，变压器1台，输电线路0.26公里,太阳能加压2套，压设管道6公里。建设500方蓄水池2个，窖体:上底20.9*8m，下底18.9*6m，高3.6m。</t>
  </si>
  <si>
    <t>农业基础设施条件更加完善，预计亩均增产200斤以上，农民增收1000元以上，产业受益户76户190人，其中脱贫户10户，25人</t>
  </si>
  <si>
    <t>2022年度韩岔镇白岔村杂粮示范区高效旱作节水农业四位一体补灌项目（农2022）</t>
  </si>
  <si>
    <t>小杂粮种植区1700亩、玉米种植区800亩实施高效节水灌溉面积2500亩，新建抽水站3座，高位蓄水池6座，变压器3台，输电线路0.3公里,太阳能加压4套，压设管道41公里。建设蓄水池6个，其中建设2400方蓄水池1个，23*19.5*4.5m。建设1800方蓄水池1个，17*17*3.6m。建设1200方蓄水池2个，17*12*3.7m。建设800方蓄水池1个，17*12*3.5m。建设600方蓄水池1个，16*12*3.5m。</t>
  </si>
  <si>
    <t>农业基础设施条件更加完善，预计亩均增产200斤以上，农民增收1000元以上，产业受益户95户238人，其中脱贫户6户，18人</t>
  </si>
  <si>
    <t>5700001280320177</t>
  </si>
  <si>
    <t>2022年度波罗镇双河村杂粮示范区高效旱作节水农业漫灌改滴灌项目（农2022）</t>
  </si>
  <si>
    <t>玉米种植区3500亩实施高效节水灌溉面积3500亩，配置过滤器、施肥罐34套，新建出水口246个，改建出水口298个；新建检修井60个；压设管道24公里，架设输电线路5公里</t>
  </si>
  <si>
    <t>双河村</t>
  </si>
  <si>
    <t>农业基础设施条件更加完善，预计亩均增产200斤以上，农民增收1000元以上，产业受益户145户362人，其中脱贫户35户，88人</t>
  </si>
  <si>
    <t>5700001280320641</t>
  </si>
  <si>
    <t>2022年度雷龙湾镇哈兔湾村杂粮示范区高效旱作节水农业漫灌改滴灌项目（农2022）</t>
  </si>
  <si>
    <t>玉米种植区1500亩实施高效节水灌溉面积1500亩，配置过滤器、施肥罐34套，新建出水口234个，新建检修井20个；压设管道15.5公里，架设输电线路0.2公里</t>
  </si>
  <si>
    <t>哈兔湾村</t>
  </si>
  <si>
    <t>农业基础设施条件更加完善，预计亩均增产200斤以上，农民增收1000元以上，产业受益户105户262人，其中脱贫户12户，32人</t>
  </si>
  <si>
    <t>5700001287236804</t>
  </si>
  <si>
    <t>2022年度百千万亩粮食作物示范展示区项目（农2022）</t>
  </si>
  <si>
    <t>创建绿豆百亩展示区1个，小杂粮万亩展示区1个绿豆集成技术展示100亩，综合技术集成展示地膜谷子2000亩，滴灌谷子3000亩，糜子2000亩，红小豆3000亩</t>
  </si>
  <si>
    <t>示范带动我区旱作农业发展，推进提升旱作农业生产水平，平均亩增加收益130元，产业受益户989户，3826人，其中脱贫户48户，137人，人均增收1000元以上</t>
  </si>
  <si>
    <t>5700001280316312</t>
  </si>
  <si>
    <t>2022年度巩固衔接资金种植中药材项目（农2022）</t>
  </si>
  <si>
    <t>计划发展中药材0.3万亩其中种植远志0.2万亩、黄芩0.1万亩项目涉及13个镇、办，受益户数3250户，项目资金主要用于远志、黄芩良种、化肥、农药补贴以及规模中药材示范园补助和“横山远志”品牌打造</t>
  </si>
  <si>
    <t>促使农业提质增效，增加农民收入，亩均增收3000元以上受益农户3250户10132人脱贫户650户1120人</t>
  </si>
  <si>
    <t>5700001287235299</t>
  </si>
  <si>
    <t>厨房厕所圈舍等改造</t>
  </si>
  <si>
    <t>2022年农村卫生厕所改造（农2022）</t>
  </si>
  <si>
    <t>新建卫生厕所1176座（其中不能使用的问题厕所176座），维修2021年摸排问题厕所347座</t>
  </si>
  <si>
    <t>项目实施后，通过人居环境整治可以有效改善村容、村貌情况，并能大幅度提高村民生活质量，全村受益1176户2940人，其中脱贫户158户395人</t>
  </si>
  <si>
    <t>5700001280314916</t>
  </si>
  <si>
    <t>2022年度农产品品牌建设项目（农2022）</t>
  </si>
  <si>
    <t>认证有机产品2家，认证良好农业规范认证4家，名特优新申报6个产品（横山羊肉、横山大米、横山大明绿豆、横山小米、横山山地苹果、横山山地葡萄）；印制4cm×5cm规格农产品质量安全承诺达标合格证180万枚；建设农产品质量安全标准化生产基地6个（水稻、苹果、羊肉、绿豆、小米、蔬菜各1个），设立长2米，宽1.5米标准化生产示范基地标识牌</t>
  </si>
  <si>
    <t>提升农产品品牌效益，促使农业提质增效，增加农民收入亩均增收15%-20%受益农户315户787人，其中脱贫户27户68人，预计农民增收1000元以上</t>
  </si>
  <si>
    <t>5700001287237647</t>
  </si>
  <si>
    <t>2022年度特色农产品机械化试验示范项目（农2022）</t>
  </si>
  <si>
    <t>谷子机械化种植，引进推广区域优势特色产业农机装备和生产技术引进谷子割捆机5台、割晒机10台、谷子联合收割机2台</t>
  </si>
  <si>
    <t>推广谷子机械化种植，引进先进机械装备，提高机械化程度，降低劳动强度，减少劳动成本，亩均增收150元以上受益农户65户189人，其中脱贫户4户11人</t>
  </si>
  <si>
    <t>5700001287228890</t>
  </si>
  <si>
    <t>2022年度主要农作物全程机械化项目（农2022）</t>
  </si>
  <si>
    <t>水稻机械化种植1万亩，优化生产要素配置，推广全程机械化技术模式引进久保田2ZGQ-8D5(SPV-8C25)插秧机5台、收割机10台、大疆T40无人机10台</t>
  </si>
  <si>
    <t>优化生产要素配置，推广全程机械化技术模式，促使水稻产业绿色发展，亩均收入1000元以上，受益农户127户482人，其中脱贫户22户59人</t>
  </si>
  <si>
    <t>5700001204367360</t>
  </si>
  <si>
    <t>2022年度非贫困村公益性岗位项目（农2022）</t>
  </si>
  <si>
    <t>非贫困村公益性岗位安置项目</t>
  </si>
  <si>
    <t>为非贫困村266户脱贫户安置公益性岗位，每月增加收入500元</t>
  </si>
  <si>
    <t>5700001294696008</t>
  </si>
  <si>
    <t>2022年度城关街道办吴东峁村果业项目（农2022）</t>
  </si>
  <si>
    <t>标准园创建50亩，投入资金2.5万元，重点补助园艺地布和果园生草</t>
  </si>
  <si>
    <t>增加果农收入，提高果品流通数量，年人均增收1260元，全村受益户13户39人，其中脱贫户4户12人</t>
  </si>
  <si>
    <t>5700001294696952</t>
  </si>
  <si>
    <t>2022年度城关街道办兴丰村果业项目（农2022）</t>
  </si>
  <si>
    <t>标准园创建200亩，投入资金10万元,重点补助园艺地布和果园生草,；新建果品贮藏库100吨，投入资金10万元，重点补助库体建设及设备购置</t>
  </si>
  <si>
    <t>兴丰村</t>
  </si>
  <si>
    <t>增加果农收入，提高果品流通数量，年人均增收1260元，全村受益户45户128人，其中脱贫户14户32人</t>
  </si>
  <si>
    <t>5700001294697748</t>
  </si>
  <si>
    <t>2022年度城关街道办高家坬村果业项目（农2022）</t>
  </si>
  <si>
    <t>标准园创建50亩，投入资金2.5万元，重点补助园艺地布和果园生草容器大苗维护与管护10亩，投入资金20万元，重点补助修剪、拉枝、水肥等环节</t>
  </si>
  <si>
    <t>高家坬村</t>
  </si>
  <si>
    <t>增加果农收入，提高果品流通数量，年人均增收1260元，全村受益户43户129人，其中脱贫户15户35人</t>
  </si>
  <si>
    <t>5700001294698758</t>
  </si>
  <si>
    <t>2022年度魏家楼镇梁西山村果业项目（农2022）</t>
  </si>
  <si>
    <t>新建庭院经济示范基地30亩，投入资金3万元，重点补助建园苗木、地膜、竹竿、肥料及管护费用</t>
  </si>
  <si>
    <t>梁西山村</t>
  </si>
  <si>
    <t>增加果农收入，提高果品流通数量，年人均增收1260元，全村受益户15户45人，其中脱贫户7户21人</t>
  </si>
  <si>
    <t>5700001294699233</t>
  </si>
  <si>
    <t>2022年度城关街道办元坪村果业项目（农2022）</t>
  </si>
  <si>
    <t>标准园创建100亩，投入资金5万元，重点补助园艺地布及果园生草；新建果品贮藏库50吨，重点补助库体建设及设备购置</t>
  </si>
  <si>
    <t>增加果农收入，提高果品流通数量，年人均增收1260元，全村受益户58户174人，其中脱贫户16户48人</t>
  </si>
  <si>
    <t>5700001294699766</t>
  </si>
  <si>
    <t>2022年度兴丰村花鸨组果业项目（农2022）</t>
  </si>
  <si>
    <t>标准园创建100亩，投入资金5万元，重点补助园艺地布和果园生草</t>
  </si>
  <si>
    <t>增加果农收入，提高果品流通数量，年人均增收1260元，全村受益户25户75人，其中脱贫户12户36人</t>
  </si>
  <si>
    <t>5700001294700335</t>
  </si>
  <si>
    <t>2022年度城关街道办砖梁村果业项目（农2022）</t>
  </si>
  <si>
    <t>庭院经济示范基地建设50亩，投入资金5万元，重点补助建园苗木、地膜、竹竿、肥料及管护费用</t>
  </si>
  <si>
    <t>砖梁村</t>
  </si>
  <si>
    <t>增加果农收入，提高果品流通数量，年人均增收3250元，全村受益户24户72人，其中脱贫户11户33人</t>
  </si>
  <si>
    <t>5700001294700701</t>
  </si>
  <si>
    <t>2022年度响水镇缸房村果业项目（农2022）</t>
  </si>
  <si>
    <t>新建庭院经济示范基地30亩，投入资金6万元，重点补助建园苗木、地膜、竹竿、肥料及管护费用</t>
  </si>
  <si>
    <t>缸房村</t>
  </si>
  <si>
    <t>增加果农收入，提高果品流通数量，年人均增收3250元，全村受益户29户87人，其中脱贫户12户36人</t>
  </si>
  <si>
    <t>5700001294700952</t>
  </si>
  <si>
    <t>2022年度塔湾镇韩羊圈村果业项目（农2022）</t>
  </si>
  <si>
    <t>创建果业项目标准园100亩，投入资金5万元，重点补助建园园艺地布及果园生草</t>
  </si>
  <si>
    <t>增加果农收入，提高果品流通数量，年人均增收1260元，全村受益户25户75人，其中脱贫户13户39人</t>
  </si>
  <si>
    <t>5700001294701671</t>
  </si>
  <si>
    <t>2022年度塔湾镇八岔村果业项目（农2022）</t>
  </si>
  <si>
    <t>新建果品贮藏库300吨，投入资金30万元，重点补助库体建设及设备购置</t>
  </si>
  <si>
    <t>八岔村</t>
  </si>
  <si>
    <t>5700001294698920</t>
  </si>
  <si>
    <t>2022年度塔湾镇马圈湾村果业项目（农2022）</t>
  </si>
  <si>
    <t>马圈湾村</t>
  </si>
  <si>
    <t>增加果农收入，提高果品流通数量，年人均增收1260元，全村受益户13户39人，其中脱贫户6户18人</t>
  </si>
  <si>
    <t>5700001294699522</t>
  </si>
  <si>
    <t>2022年度塔湾镇清河村果业项目（农2022）</t>
  </si>
  <si>
    <t>清河村</t>
  </si>
  <si>
    <t>增加果农收入，提高果品流通数量，年人均增收1260元，全村受益户24户72人，其中脱贫户12户36人</t>
  </si>
  <si>
    <t>5700001294700200</t>
  </si>
  <si>
    <t>2022年度殿市镇店方台村果业项目（农2022）</t>
  </si>
  <si>
    <t>新建果品贮藏库100吨，投入资金10万元，重点补助库体建设及设备购置</t>
  </si>
  <si>
    <t>店方台村</t>
  </si>
  <si>
    <t>增加果农收入，提高果品流通数量，年人均增收1260元，全村受益户47户111人，其中脱贫户11户27人</t>
  </si>
  <si>
    <t>5700001294701022</t>
  </si>
  <si>
    <t>2022年度殿市镇黄好先村果业项目（农2022）</t>
  </si>
  <si>
    <t>创建果业项目标准园200亩，投入资金10万元，重点补助建园园艺地布及果园生草</t>
  </si>
  <si>
    <t>黄好先村</t>
  </si>
  <si>
    <t>增加果农收入，提高果品流通数量，年人均增收1260元，全村受益户49户117人，其中脱贫户13户32人</t>
  </si>
  <si>
    <t>5700001294701838</t>
  </si>
  <si>
    <t>2022年度韩岔镇黄圪塄村果业项目（农2022）</t>
  </si>
  <si>
    <t>黄圪塄村</t>
  </si>
  <si>
    <t>增加果农收入，提高果品流通数量，年人均增收1260元，全村受益户48户114人，其中脱贫户12户31人</t>
  </si>
  <si>
    <t>5700001294702240</t>
  </si>
  <si>
    <t>2022年度魏家楼镇王梁村果业项目（农2022）</t>
  </si>
  <si>
    <t>新建果品贮藏库200吨，投入资金20万元，重点补助库体建设和设备购置</t>
  </si>
  <si>
    <t>魏家楼</t>
  </si>
  <si>
    <t>增加果农收入，提高果品流通数量，年人均增收1260元，全村受益户65户175人，其中脱贫户17户41人</t>
  </si>
  <si>
    <t>5700001294702533</t>
  </si>
  <si>
    <t>2022年度韩岔镇白岔村果业项目（农2022）</t>
  </si>
  <si>
    <t>增加果农收入，提高果品流通数量，年人均增收1260元，全村受益户68户204人，其中脱贫户23户69人</t>
  </si>
  <si>
    <t>5700001294702757</t>
  </si>
  <si>
    <t>2022年度韩岔镇韩岔村果业项目（农2022）</t>
  </si>
  <si>
    <t>增加果农收入，提高果品流通数量，年人均增收1260元，全村受益户66户198人，其中脱贫户24户72</t>
  </si>
  <si>
    <t>5700001294703065</t>
  </si>
  <si>
    <t>2022年度雷龙湾镇魏沙沟村果业项目（农2022）</t>
  </si>
  <si>
    <t>创建果业项目标准园50亩，投入资金2.5万元，重点补助建园园艺地布及果园生草</t>
  </si>
  <si>
    <t>魏沙沟村</t>
  </si>
  <si>
    <t>增加果农收入，提高果品流通数量，年人均增收1260元，全村受益户14户42人，其中脱贫户7户21人</t>
  </si>
  <si>
    <t>5700001294703333</t>
  </si>
  <si>
    <t>2022年度赵石畔镇郭家湾村石庙沟组果业项目（农2022）</t>
  </si>
  <si>
    <t>5700001294700034</t>
  </si>
  <si>
    <t>2022年度赵石畔镇杜羊圈村果业项目（农2022）</t>
  </si>
  <si>
    <t>创建果业项目标准园270亩，投入资金13.5万元，重点补助建园园艺地布及果园生草</t>
  </si>
  <si>
    <t>增加果农收入，提高果品流通数量，年人均增收1260元，全村受益户59户177人，其中脱贫户23户69人</t>
  </si>
  <si>
    <t>5700001294701471</t>
  </si>
  <si>
    <t>2022年度赵石畔镇水掌村果业项目（农2022）</t>
  </si>
  <si>
    <t>新建果品贮藏库200吨，投入资金20万元，重点补助库体建设及设备购置</t>
  </si>
  <si>
    <t>增加果农收入，提高果品流通数量，年人均增收1260元，全村受益户64户192人，其中脱贫户23户59人</t>
  </si>
  <si>
    <t>5700001294702129</t>
  </si>
  <si>
    <t>2022年度响水镇李家崖窑村贾家焉组果业项目（农2022）</t>
  </si>
  <si>
    <t>创建果业项目标准园60亩，投入资金3万元，重点补助建园园艺地布及果园生草；新建果品贮藏库100吨，投入资金20万元，重点补助库体建设及设备购置</t>
  </si>
  <si>
    <t>增加果农收入，提高果品流通数量，年人均增收1260元，全村受益户48户134人，其中脱贫户17户36人</t>
  </si>
  <si>
    <t>5700001294702466</t>
  </si>
  <si>
    <t>2022年度响水镇范高梁村小界则组果业项目（农2022）</t>
  </si>
  <si>
    <t>标准园创建60亩，投入资金3万元重点补助园艺地布和果园生草</t>
  </si>
  <si>
    <t>范高梁村</t>
  </si>
  <si>
    <t>增加果农收入，提高果品流通数量，年人均增收1260元，全村受益户14户42人，其中脱贫户8户24人</t>
  </si>
  <si>
    <t>5700001294702965</t>
  </si>
  <si>
    <t>2022年度韩岔镇永昌村曹阳洼村果业项目（农2022）</t>
  </si>
  <si>
    <t>标准园创建120亩，投入资金6万元重点补助园艺地布和果园生草；新建庭院经济示范基地20亩，投入资金2万元，重点补助建园苗木、地膜、竹竿、肥料及管护费用</t>
  </si>
  <si>
    <t>增加果农收入，提高果品流通数量，年人均增收3250元，全村受益户18户54人，其中脱贫户7户21人</t>
  </si>
  <si>
    <t>5700001294703232</t>
  </si>
  <si>
    <t>2022年度韩岔镇永昌村拓家畔组果业项目（农2022）</t>
  </si>
  <si>
    <t>创建果业项目标准园500亩，投入资金25万元，重点补助建园园艺地布及果园生草；新建果品贮藏库100吨，投入资金10万元，重点补助库体建设及设备购置</t>
  </si>
  <si>
    <t>增加果农收入，提高果品流通数量，年人均增收1260元，全村受益户71户213人，其中脱贫户19户41人</t>
  </si>
  <si>
    <t>5700001294703467</t>
  </si>
  <si>
    <t>武镇闹林沟村果业项目（农2022）</t>
  </si>
  <si>
    <t>标准园创建300亩，投入资金15万元，重点补助园艺地布和果园生草</t>
  </si>
  <si>
    <t>增加果农收入，提高果品流通数量，年人均增收1260元，全村受益户53户159人，其中脱贫户13户39人</t>
  </si>
  <si>
    <t>5700001294703769</t>
  </si>
  <si>
    <t>石湾镇麻地沟村果业项目（农2022）</t>
  </si>
  <si>
    <t>新建果品贮藏库200吨，投入资金20万元，重点补助库体建设及设备购置；标准园创建200亩，投入资金10万元，重点补助园艺地布和果园生草</t>
  </si>
  <si>
    <t>增加果农收入，提高果品流通数量，年人均增收1260元，全村受益户68户204人，其中脱贫户15户45人</t>
  </si>
  <si>
    <t>5700001294703979</t>
  </si>
  <si>
    <t>石湾镇石湾村果业项目（农2022）</t>
  </si>
  <si>
    <t>新建果品贮藏库100吨，投入资金10万元，重点补助库体建设和设备购置。贮藏库尺寸：14米（长）*8米（宽）*4.5米(高)
主要设备：制冷机组、蒸发器、冷凝器</t>
  </si>
  <si>
    <t>石湾村</t>
  </si>
  <si>
    <t>增加果农收入，提高果品流通数量，年人均增收1260元，全村受益户22户66人，其中脱贫户8户24人</t>
  </si>
  <si>
    <t>5700001294704095</t>
  </si>
  <si>
    <t>城关街道办顾兴庄村果业项目（农2022）</t>
  </si>
  <si>
    <t>新建果品贮藏库150吨，投入资金15万元，重点补库体建设及设备购置。贮藏库尺寸：14米（长）*8米（宽）*4.5米(高)
主要设备：制冷机组、蒸发器、冷凝器</t>
  </si>
  <si>
    <t>增加果农收入，提高果品流通数量，年人均增收1260元，全村受益户28户84人，其中脱贫户13户39人</t>
  </si>
  <si>
    <t>5700001294706268</t>
  </si>
  <si>
    <t>2022年度各镇办果树生产管理、新品种、新技术试验示范项目（农2022）</t>
  </si>
  <si>
    <t>果树生产管理、修剪、病虫害防治、土肥水管理，花果管理，防雹、冻害类灾害性天气新品种引进12个，新技术试验示范，投入资金45万元</t>
  </si>
  <si>
    <t>提高果园管护水平，提高果品质量，从而提质增效，全村受益户72户216人，其中脱贫户28户84人</t>
  </si>
  <si>
    <t>5700001294705847</t>
  </si>
  <si>
    <t>2022年度响水镇杨新庄村果业项目（农2022）</t>
  </si>
  <si>
    <t>创建果业项目标准园200亩，投入资金10万元，重点补助建园园艺地布及果园生草；新建果品贮藏库200吨，投入资金20万元，重点补助库体建设及设备购置</t>
  </si>
  <si>
    <t>杨新庄村</t>
  </si>
  <si>
    <t>增加果农收入，提高果品流通数量，年人均增收1260元，全村受益户65户195人，其中脱贫户18户54人</t>
  </si>
  <si>
    <t>5700001294706029</t>
  </si>
  <si>
    <t>2022年度横山区果品形象店建设项目（农2022）</t>
  </si>
  <si>
    <t>新建店面2个，营业面积大于200㎡、每店配置冷藏库5-10吨，展示柜面积20㎡以上</t>
  </si>
  <si>
    <t>增加果农收入，提高果品流通数量，年人均增收1260元，全村受益户78户234人，其中脱贫户30户90人</t>
  </si>
  <si>
    <t>5700001294704417</t>
  </si>
  <si>
    <t>2022年度党岔镇杨口则村果业项目（农2022）</t>
  </si>
  <si>
    <t>沙地苹果抗旱栽培生产示范200亩，投入资金10万元，重点补助建园园艺地布及果园生草；</t>
  </si>
  <si>
    <t>杨口则村</t>
  </si>
  <si>
    <t>增加果农收入，提高果品流通数量，年人均增收1260元，全村受益户17户51人，其中脱贫户8户24人</t>
  </si>
  <si>
    <t>5700001294704171</t>
  </si>
  <si>
    <t>党岔镇小李家坬村果业项目（农2022）</t>
  </si>
  <si>
    <t>新建果品贮藏库100吨，投入资金10万元，重点补助库体建设及设备购置。贮藏库尺寸：14米（长）*8米（宽）*4.5米(高)
主要设备：制冷机组、蒸发器、冷凝器</t>
  </si>
  <si>
    <t>小李家坬村</t>
  </si>
  <si>
    <t>增加果农收入，提高果品流通数量，年人均增收1260元，全村受益户18户54人，其中脱贫户9户27人</t>
  </si>
  <si>
    <t>5700001294704870</t>
  </si>
  <si>
    <t>2022年度塔湾镇塔湾村果业项目（农2022）</t>
  </si>
  <si>
    <t>新建果品贮藏库200吨，投入资金20万元，重点补助库体建设及设备购置。贮藏库尺寸：25米（长）*8米（宽）*5米(高)
主要设备：制冷机组、蒸发器、冷凝器</t>
  </si>
  <si>
    <t>增加果农收入，提高果品流通数量，年人均增收1260元，全村受益户25户75人，其中脱贫户14户42人</t>
  </si>
  <si>
    <t>5700001294704688</t>
  </si>
  <si>
    <t>2022年度塔湾镇石井村果业项目（农2022）</t>
  </si>
  <si>
    <t>创建果业项目标准园150亩，投入资金7.5万元，重点补助建园园艺地布及果园生草</t>
  </si>
  <si>
    <t>石井村</t>
  </si>
  <si>
    <t>增加果农收入，提高果品流通数量，年人均增收1260元，全村受益户16户48人，其中脱贫户6户18人</t>
  </si>
  <si>
    <t>5700001294704956</t>
  </si>
  <si>
    <t>2022年度殿市镇石碧则村果业项目（农2022）</t>
  </si>
  <si>
    <t>5700001294705337</t>
  </si>
  <si>
    <t>2022年度殿市镇小河沟村果业项目（农2022）</t>
  </si>
  <si>
    <t>创建果业项目标准园80亩，投入资金4万元，重点补助建园园艺地布及果园生草；新建果品贮藏库50吨，投入资金5万元，重点补助库体建设及设备购置。贮藏库尺寸：12米（长）*6米（宽）*3.5米(高)
主要设备：制冷机组、蒸发器、冷凝器。</t>
  </si>
  <si>
    <t>增加果农收入，提高果品流通数量，年人均增收1260元，全村受益户16户48人，其中脱贫户8户24人</t>
  </si>
  <si>
    <t>5700001294705085</t>
  </si>
  <si>
    <t>2022年度响水镇高圪垯村果业项目（农2022）</t>
  </si>
  <si>
    <t>创建果业项目标准园200亩，投入资金10万元，重点补助建园园艺地布及果园生草；新建果品贮藏库100吨，投入资金10万元，重点补助库体建设及设备购置。贮藏库尺寸：14米（长）*8米（宽）*4.5米(高)
主要设备：制冷机组、蒸发器、冷凝器</t>
  </si>
  <si>
    <t>高圪垯村</t>
  </si>
  <si>
    <t>增加果农收入，提高果品流通数量，年人均增收1260元，全村受益户34户102人，其中脱贫户17户51人</t>
  </si>
  <si>
    <t>5700001294704758</t>
  </si>
  <si>
    <t>2022年度雷龙湾镇周界村果业项目（农2022）</t>
  </si>
  <si>
    <t>增加果农收入，提高果品流通数量，年人均增收1260元，全村受益户33户99人，其中脱贫户16户48人</t>
  </si>
  <si>
    <t>5700001294704237</t>
  </si>
  <si>
    <t>波罗镇蔡家沟村果业项目（农2022）</t>
  </si>
  <si>
    <t>创建果业项目标准园200亩，投入资金10万元，重点补助建园园艺地布及果园生草；标准园200亩</t>
  </si>
  <si>
    <t>5700001294703533</t>
  </si>
  <si>
    <t>波罗镇长城村果业项目（农2022）</t>
  </si>
  <si>
    <t>创建果业项目标准园50亩，投入资金2.5万元，重点补助建园园艺地布及果园生草；新建果品贮藏库100吨，投入资金10万元，重点补助库体建设及设备购置；贮藏库尺寸：14米（长）*8米（宽）*4.5米(高)
主要设备：制冷机组、蒸发器、冷凝器</t>
  </si>
  <si>
    <t>增加果农收入，提高果品流通数量，年人均增收1260元，全村受益户24户72人，其中脱贫户10户30人</t>
  </si>
  <si>
    <t>5700001294703139</t>
  </si>
  <si>
    <t>2022年度波罗镇长城村果业贮藏库项目（农2022）</t>
  </si>
  <si>
    <t>增加果农收入，提高果品流通数量，年人均增收1260元，全村受益户18户54人，其中脱贫户7户21人</t>
  </si>
  <si>
    <t>5700001294702679</t>
  </si>
  <si>
    <t>2022年度赵石畔镇房则墕村果业项目（农2022）</t>
  </si>
  <si>
    <t>创建果业项目标准园80亩，投入资金4万元，重点补助建园园艺地布及果园生草；新建果品贮藏库100吨，投入资金10万元，重点补助库体建设及设备购置；新建庭院经济示范基地60亩，投入资金6万元，重点补助建园苗木、地膜、竹竿、肥料及管护费用</t>
  </si>
  <si>
    <t>房则墕村</t>
  </si>
  <si>
    <t>增加果农收入，提高果品流通数量，年人均增收1260元，全村受益户54户162人，其中脱贫户21户63人</t>
  </si>
  <si>
    <t>5700001294702340</t>
  </si>
  <si>
    <t>2022年度赵石畔镇活则墕村果业项目（农2022）</t>
  </si>
  <si>
    <t>活则墕村</t>
  </si>
  <si>
    <t>增加果农收入，提高果品流通数量，年人均增收1260元，全村受益户29户87人，其中脱贫户13户39人</t>
  </si>
  <si>
    <t>5700001294702005</t>
  </si>
  <si>
    <t>2022年度韩岔镇昌盛村果业项目（农2022）</t>
  </si>
  <si>
    <t>创建果业项目标准园100亩，投入资金5万元，重点补助建园园艺地布及果园生草；</t>
  </si>
  <si>
    <t>5700001294701204</t>
  </si>
  <si>
    <t>2022年度韩岔镇安则梁村果业项目（农2022）</t>
  </si>
  <si>
    <t>创建果业项目标准园150亩，投入资金7.5万元，重点补助建园园艺地布及果园生草；新建果品贮藏库150吨，投入资金15万元，重点补助库体建设及设备购置。贮藏库尺寸：20米（长）*8米（宽）*5米(高)
主要设备：制冷机组、蒸发器、冷凝器</t>
  </si>
  <si>
    <t>安则梁村</t>
  </si>
  <si>
    <t>增加果农收入，提高果品流通数量，年人均增收1260元，全村受益户45户135人，其中脱贫户23户69人</t>
  </si>
  <si>
    <t>5700001294700481</t>
  </si>
  <si>
    <t>2022年度殿市镇麻渠村经济购置冷链运输车项目（农2022）</t>
  </si>
  <si>
    <t>购置冷链运输车2辆，每辆补助资金15万元</t>
  </si>
  <si>
    <t>实现冷链配送，扩大横山果品品牌影响力，提高果品销售价格，带动脱贫人口增加收入，全村受益户91户273人，其中脱贫户38户114人</t>
  </si>
  <si>
    <t>5700001294689798</t>
  </si>
  <si>
    <t>2022年度红薯水肥一体化示范基地项目（农2022）</t>
  </si>
  <si>
    <t>建设红薯水肥一体化示范基地5000亩该项目采取先建后补、以奖代补，每亩补助标准为200元，单个实施主体补助金额不超过5万元</t>
  </si>
  <si>
    <t>节约水资源，提升灌溉效率，节本增效，亩产增收1000元，产业受益635户1905人，其中脱贫户49户147人</t>
  </si>
  <si>
    <t>种植养殖加工服务</t>
  </si>
  <si>
    <t>5700001287218877</t>
  </si>
  <si>
    <t>雷龙湾镇沙郭梁村杂粮种植区高标准农田项目</t>
  </si>
  <si>
    <t xml:space="preserve">发展高标准农田建设项目1780亩
（1）灌溉与排水工程：维修利用机井15眼，新建机房15间。铺设干、上水管6.955km、分干管13.85km、支管11.14km、滴灌带1290.24km。砌筑闸阀井、泄水井、排气阀井共95座。
（2）农田输配电工程：架设10KV线路1270m，预埋电缆线4635m，安装50KVA变压器2台、安装变压器80KVA、100KVA各1台。
</t>
  </si>
  <si>
    <t>节约水资源，提升灌溉效率，助力产业增收，亩产增收1000元，产业受益362户1000人，其中脱贫户55户152人</t>
  </si>
  <si>
    <t>5700001287218395</t>
  </si>
  <si>
    <t>雷龙湾镇永忠村杂粮种植区高标准农田项目</t>
  </si>
  <si>
    <t xml:space="preserve">发展高标准农田建设项目1622亩
（1）土地平整工程：在徐家湾片区内实施生产方格田354亩（23.62h㎡），移动土方24837m³，修筑田坎1778㎡，修筑田埂1.73km，土地翻耕面积354亩（23.59h㎡）。
（2）灌溉与排水工程：维修利用机井10眼，新建抽水站一处，开挖引水渠35m，新建浆砌石前池一座，新建机房10间、管理房1间。铺设干、上水管4.275km、分干管12.21km、支管12.39km、滴灌带1080.89km。砌筑闸阀井、泄水井、排气阀井共86座。
（3）农田输配电工程：架设10KV线路3260m，预埋电缆线2015m，新安装50KVA变压器10台，新安装80KVA变压器1台，。
</t>
  </si>
  <si>
    <t>永忠村</t>
  </si>
  <si>
    <t>节约水资源，提升灌溉效率，助力产业增收，亩产增收1000元，产业受益350户1254人，其中脱贫户42户123人</t>
  </si>
  <si>
    <t>5700001287220798</t>
  </si>
  <si>
    <t>塔湾镇清河村杂粮种植区高标准农田项目</t>
  </si>
  <si>
    <t xml:space="preserve">发展高标准农田建设项目1035亩
（1）土地平整工程：在东峁界片区内实施生产方格田两排并一排784.8亩（52.32h㎡），移动土方210602m³，修筑田坎2041㎡，修筑田埂1.42km，土地翻耕面积780亩（52h㎡）；桑树湾片区实施生产方格田250.2亩（16.68h㎡），移动土方51624m³，修筑田埂2.8km，土地翻耕面积240亩（16h㎡）。
（2）灌溉与排水工程：维修利用机井6眼，新建抽水站一处，开挖引水渠50m，新建浆砌石前池一座，新建机房6间、管理房1间。铺设干、上水管4.18km、分干管6.35km、支管5.7km、滴灌带662.13km。砌筑闸阀井、泄水井、排气阀井共44座。
（3）田间道路工程：布设田间道一条长800m，生产路11条长4950m。
（4）农田防护与生态环境保持：规划后梯田埂坎防护林规划栽植紫穗槐4760株，播撒种植紫花苜蓿0.20h㎡。
（5）农田输配电工程：架设10KV线路500m，预埋电缆线2295m，拆移变压器2台，功率分别为50KVA、80KVA，新安装20KVA变压器1台。
</t>
  </si>
  <si>
    <t>节约水资源，提升灌溉效率，助力产业增收，亩产增收1000元，产业受益101户400人，其中脱贫户53户212人</t>
  </si>
  <si>
    <t>5700001287220062</t>
  </si>
  <si>
    <t>塔湾镇石井村杂粮种植区高标准农田项目</t>
  </si>
  <si>
    <t>发展高标准农田建设项目1108亩
（1）土地平整工程：在项目区内实施生产方格田500亩（33.32h㎡），其余面积无需平整，移动土方100629m³，修筑田坎4666㎡，修筑田埂6.35km，土地翻耕面积500亩（33.33h㎡）。
（2）灌溉与排水工程：新建抽水站2处，新建浆砌石前池2座，管理房3间。铺设上水管5.01km、分干管7.47km、支管6.85km、滴灌带664.02km。砌筑闸阀井、泄水井、排气阀井共67座。
（3）农田防护与生态环境保持：规划后梯田埂坎防护播撒种植紫花苜蓿0.46h㎡。
（4）农田输配电工程：架设10KV线路450m，预埋电缆线50m，新安装30KVA变压器1台，50KVA变压器1台</t>
  </si>
  <si>
    <t>5700001287219582</t>
  </si>
  <si>
    <t>塔湾镇塔湾村杂粮种植区高标准农田项目</t>
  </si>
  <si>
    <t>发展高标准农田建设项目1818亩
（1）土地平整工程：在项目区内实施生产方格田161亩（10.76h㎡），其余面积无需平整，移动土方32391m³，修筑田坎5830㎡，修筑田埂4.58km，土地翻耕面积161亩（10.76h㎡）。
（2）灌溉与排水工程：新建抽水站5处，新建浆砌石前池5座，管理房5间。铺设上水管3.06km、分干管18.56km、支管11.76km、滴灌带1130.4km。砌筑闸阀井、泄水井、排气阀井共142座。
（3）农田输配电工程：架设10KV线路1040m，预埋电缆线75m，新安装50KVA变压器5台。</t>
  </si>
  <si>
    <t>5700001287221768</t>
  </si>
  <si>
    <t>塔湾镇八岔村杂粮种植区高标准农田项目</t>
  </si>
  <si>
    <t xml:space="preserve">发展高标准农田建设项目1500亩
（1）灌溉与排水工程：维修利用机井11眼，新建机房11间。铺设干、上水管5.035km、分干管12.06km、支管10.61km、滴灌带1018.08km。砌筑闸阀井、泄水井、排气阀井共64座。
（2）农田输配电工程：架设10KV线路1.52m，预埋电缆线2810m，安装50KVA变压器4台、安装80KVA变压器2台。
</t>
  </si>
  <si>
    <t>节约水资源，提升灌溉效率，助力产业增收，亩产增收1000元，产业受益250户1400人，其中脱贫户101户  300人</t>
  </si>
  <si>
    <t>5700001287243887</t>
  </si>
  <si>
    <t>横山街道办李界沟村杂粮种植区高标准农田项目</t>
  </si>
  <si>
    <t xml:space="preserve">发展高标准农田建设项目1047亩
（1）灌溉与排水工程：新建抽水站1处，开挖引水渠100m，新建浆砌石前池1座，新建管理房1间。铺设干管、上水管7.19km、分干管10.11km、支管6.54km、滴灌带859.6km。砌筑闸阀井、泄水井、排气阀井共87座、新建2座容积各500m³软体水窖。
（2）农田输配电工程：卧式离心泵D/DG46-30×9(流量55m³/h，扬程243m，功率55kw）两台，架设10KV线路20m，预埋电缆线15m，新安装80KVA变压器1台。
</t>
  </si>
  <si>
    <t>李界沟村</t>
  </si>
  <si>
    <t>5700001287240022</t>
  </si>
  <si>
    <t>横山街道办小王地村杂粮种植区高标准农田项目</t>
  </si>
  <si>
    <t xml:space="preserve">发展高标准农田建设项目1500亩
（1）灌溉与排水工程：新建浮筒抽水站1处，新建4m×4m×3m设备房4间。铺设干管、上水管3.55km（4.0mpaDN150钢管1.25km；1.6mpa160PE管1.8km；1.0mpa160PE管0.5km）、分干管25.07km（1.0mpa110PE管3.85km；0.8mpa110PE管21.22km）、支管11.01km、滴灌带999.6km。砌筑闸阀井、泄水井、排气阀井共117座、新建3座容积分别为500m³软体水窖。
（2）农田输配电工程：防冻浮筒双泵250FQJ80-250(流量80m³/h，扬程250m，功率110kw）一组，架设10KV线路400m，3*1*95预埋电缆线160m，新安装160KVA变压器1台。
</t>
  </si>
  <si>
    <t>小王地村</t>
  </si>
  <si>
    <t>节约水资源，提升灌溉效率，助力产业增收，亩产增收1000元，产业受益150户500人，其中脱贫户50户212人</t>
  </si>
  <si>
    <t>5700001287252086</t>
  </si>
  <si>
    <t>横山街道办曹阳湾村杂粮种植区高标准农田项目</t>
  </si>
  <si>
    <t xml:space="preserve">发展高标准农田建设项目1470亩
1.抽水站灌区项目建设主要内容为：
（1）灌溉与排水工程：新建浮筒式抽水站4处，新建设备房7间。铺设上水管3.28km、干管1.52km、分干管10.28km、支管6.14km。砌筑闸阀井、泄水井、排气阀井共78座、新建2座容积500m³软体水窖，容积1000m³软体水窖1座。
（2）农田输配电工程：浮筒双潜水泵4套，架设10KV线路750m，预埋电缆线290m，新安装30KVA变压器2台、50KVA变压器2台、80KVA变压器2台。
2.机井灌区项目建设主要内容为：
（1）灌溉与排水工程：维修利用机井5眼，新建设备房5间。铺设干、上水管3.35km、分干管6.65km、支管3.96km。砌筑闸阀井、泄水井、排气阀井共61座。
（2）农田输配电工程：架设10KV线路360m，预埋电缆线860m，安装变压器4台，功率分别为50KVA。
</t>
  </si>
  <si>
    <t>5700001287225550</t>
  </si>
  <si>
    <t>石湾镇旋水湾村杂粮种植区高标准农田项目</t>
  </si>
  <si>
    <t>发展高标准农田建设项目538亩
（1）土地平整工程：实施生产方格田窄排并宽排538亩（35.87h㎡），移动土方95708m³，修筑田坎11209㎡，修筑田埂8.22km，土地翻耕面积535亩（35.67h㎡）。
（2）灌溉与排水工程：新建抽水站一处，新建浆砌石前池一座，新建设备房1间。铺设上水管1.46km、分干管5.77km、支管3.53km、滴灌带338.4km。砌筑闸阀井、泄水井、排气阀井共34座。
（3）农田输配电工程：架设10KV线路600m，预埋电缆线15m，新安装50KVA变压器1台。</t>
  </si>
  <si>
    <t>节约水资源，提升灌溉效率，助力产业增收，亩产增收1000元，产业受益64户250人，其中脱贫户6户30人</t>
  </si>
  <si>
    <t>5700001287226195</t>
  </si>
  <si>
    <t>石湾镇高川村一组杂粮种植区高标准农田项目</t>
  </si>
  <si>
    <t xml:space="preserve">发展高标准农田建设项目670亩
（1）土地平整工程：在项目区内实施生产方格田窄排并宽排670亩（44.67h㎡），移动土方120806m³，修筑田坎16332㎡，修筑田埂14.53km，土地翻耕面积665亩（44.33h㎡）。
（2）灌溉与排水工程：新建抽水站2处，新建浆砌石前池2座，管理房2间。铺设上水管1.15km、分干管4.22km、支管4.07km、滴灌带475.20km。砌筑闸阀井、泄水井、排气阀井共20座。
（3）农田输配电工程：架设10KV线路500m，预埋电缆线30m，新安装30KVA变压器2台。
</t>
  </si>
  <si>
    <t>高川村</t>
  </si>
  <si>
    <t>节约水资源，提升灌溉效率，助力产业增收，亩产增收1000元，产业受益232户1000人，其中脱贫户32户154人</t>
  </si>
  <si>
    <t>5700001287223186</t>
  </si>
  <si>
    <t>石湾镇姜清滩村杂粮种植区高标准农田项目</t>
  </si>
  <si>
    <t xml:space="preserve">发展高标准农田建设项目690亩
（1）土地平整工程：实施生产方格田窄排并宽排690亩（46.00h㎡），移动土方112375m³，修筑田坎12119㎡，修筑田埂9.2km，土地翻耕面积680亩（45.33h㎡）。
（2）灌溉与排水工程：新建抽水站一处，新建浆砌石前池一座，新建设备房1间。铺设上水管1.94km、分干管5.66km、支管3.93km、滴灌带367.2km。砌筑闸阀井、泄水井、排气阀井共35座。
（3）农田输配电工程：架设10KV线路200m，预埋电缆线15m，新安装50KVA变压器1台。
</t>
  </si>
  <si>
    <t>姜清滩村</t>
  </si>
  <si>
    <t>节约水资源，提升灌溉效率，助力产业增收，亩产增收1000元，产业受益235户1000人，其中脱贫户51户152人</t>
  </si>
  <si>
    <t>5700001287228665</t>
  </si>
  <si>
    <t>石湾镇清水沟村杂粮种植区高标准农田项目</t>
  </si>
  <si>
    <t xml:space="preserve">发展高标准农田建设项目568亩
1.项目建设主要内容为：
（1）土地平整工程：实施生产方格田窄排并宽排568亩（38.93h㎡），移动土方91702m³，修筑田坎15256㎡，修筑田埂7.90km，土地翻耕面积555亩（37h㎡）。（2）灌溉与排水工程：新建抽水站两处，新建浆砌石前池两座，新建管理房2间。铺设上水管3.8km、分干管5.41km、支管4.05km、滴灌带388.8km。砌筑闸阀井、泄水井、排气阀井共73座。（3）农田输配电工程：架设10KV线路260m，预埋电缆线30m，新安装30KVA变压器2台。
</t>
  </si>
  <si>
    <t>节约水资源，提升灌溉效率，助力产业增收，亩产增收1000元，产业受益87户250人，其中脱贫户33户154人</t>
  </si>
  <si>
    <t>5700001287227960</t>
  </si>
  <si>
    <t>石湾镇史家坬村杂粮种植区高标准农田项目</t>
  </si>
  <si>
    <t xml:space="preserve">发展高标准农田建设项目380亩
1.项目建设主要内容为：
（1）土地平整工程：实施生产方格田窄排并宽排380亩（25.33h㎡），移动土方73153m³，修筑田坎6606㎡，修筑田埂5.02km，土地翻耕面积370亩（24.67h㎡）。（2）灌溉与排水工程：新建抽水站一处，新建浆砌石前池一座，新建管理房1间。铺设上水管1.73km、分干管4.15km、支管2.6km、滴灌带240km。砌筑闸阀井、泄水井、排气阀井共46座。（5）农田输配电工程：架设10KV线路30m，预埋电缆线15m，新安装50KVA变压器1台。
</t>
  </si>
  <si>
    <t>史家坬村</t>
  </si>
  <si>
    <t>节约水资源，提升灌溉效率，助力产业增收，亩产增收1000元，产业受益254户1254人，其中脱贫户56户212人</t>
  </si>
  <si>
    <t>5700001287226689</t>
  </si>
  <si>
    <t>石湾镇石湾村杂粮种植区高标准农田项目</t>
  </si>
  <si>
    <t xml:space="preserve">发展高标准农田建设项目661
1.项目建设主要内容为：
（1）土地平整工程：实施生产方格田两排并一排635亩（42.36h㎡），移动土方113597m³，修筑田坎13300㎡，修筑田埂9.75km，土地翻耕面积635亩（42.36h㎡）。（2）灌溉与排水工程：新建抽水站一处，新建浆砌石前池一座，新建管理房1间。铺设上水管1.5km、分干管5.165km、支管4.35km、滴灌带408.24km。砌筑闸阀井、泄水井、排气阀井共27座。（3）农田防护与生态环境保持：规划后梯田埂坎防护林规划栽植紫穗槐3600株，播撒种植紫花苜蓿1.33h㎡。（4）农田输配电工程：架设10KV线路150m，预埋电缆线15m，新安装50KVA变压器1台。
</t>
  </si>
  <si>
    <t>节约水资源，提升灌溉效率，助力产业增收，亩产增收1000元，产业受益68户150人，其中脱贫户34户154人</t>
  </si>
  <si>
    <t>5700001287228329</t>
  </si>
  <si>
    <t>石湾镇石仁坪村杂粮种植区高标准农田项目</t>
  </si>
  <si>
    <t>发展高标准农田建设项目974亩
1.项目建设主要内容为：
（1）土地平整工程：在项目区内实施生产方格田窄排并宽排932亩（62.11h㎡），移动土方247263m³，修筑田坎22719㎡，修筑田埂20.21km，土地翻耕面积932亩（62.11h㎡）。（2）灌溉与排水工程：新建抽水站2处，新建浆砌石前池2座，管理房2间。铺设上水管3.62km、分干管7.3km、支管4.72km、滴灌带466.48km。砌筑闸阀井、泄水井、排气阀井共46座。（3）农田防护与生态环境保持：规划后梯田埂坎防护播撒种植紫花苜蓿2.27h㎡。（4）农田输配电工程：架设10KV线路500m，预埋电缆线30m，新安装30KVA变压器2台。</t>
  </si>
  <si>
    <t>石仁坪村</t>
  </si>
  <si>
    <t>节约水资源，提升灌溉效率，助力产业增收，亩产增收1000元，产业受益61户150人，其中脱贫户20户154人</t>
  </si>
  <si>
    <t>5700001287224997</t>
  </si>
  <si>
    <t>石湾镇火石山村杂粮种植区高标准农田项目</t>
  </si>
  <si>
    <t xml:space="preserve">发展高标准农田建设项目1962亩
1.项目建设主要内容为：
（1）土地平整工程：实施生产方格田两排并一排1953.00亩（130.20h㎡），移动土方347334m³，修筑田坎35483㎡，修筑田埂31.8km，土地翻耕面积1953.00亩（130.20h㎡）。（2）灌溉与排水工程：新建抽水站4处，新建浆砌石前池一座，新建管理房4间。铺设上水管6.5km、分干管15.17km、支管12.43km、滴灌带1130.40km。砌筑闸阀井、泄水井、排气阀井共133座。（3）农田输配电工程：架设10KV线路603m，预埋电缆线60m，新安装50KVA变压器4台。
</t>
  </si>
  <si>
    <t>火石山村</t>
  </si>
  <si>
    <t>5700001287222831</t>
  </si>
  <si>
    <t>石湾镇白狼城村杂粮种植区高标准农田项目</t>
  </si>
  <si>
    <t xml:space="preserve">发展高标准农田建设项目1903亩
1.项目建设主要内容为：
（1）土地平整工程：实施生产方格田两排并一排1903亩（126.87h㎡），移动土方456565m³，修筑田坎49055㎡，修筑田埂42828m，土地翻耕面积1713亩（114.18h㎡）。（2）灌溉与排水工程：新建抽水站四处，新建浆砌石前池四座，新建管理房4间。铺设上水管3.70km、分干管17.97km、支管1.02km、滴灌带1158.24km。砌筑闸阀井、泄水井、排气阀井共135座。（3）农田输配电工程：架设10KV线路535m，预埋电缆线60m，新安装50KVA变压器4台。
</t>
  </si>
  <si>
    <t>白狼城村</t>
  </si>
  <si>
    <t>节约水资源，提升灌溉效率，助力产业增收，亩产增收1000元，产业受益220户800人，其中脱贫户50户212人</t>
  </si>
  <si>
    <t>5700001287229440</t>
  </si>
  <si>
    <t>波罗镇长城村杂粮种植区高标准农田项目</t>
  </si>
  <si>
    <t xml:space="preserve">发展高标准农田建设项目685亩
1.项目建设主要内容为：
（1）灌溉与排水工程：新建抽水站1处，开挖引水渠20m，新建浆砌石前池1座，新建管理房1间。铺设上水管5.9km、分干管5.42km、支管4.47km、滴灌带408km。砌筑闸阀井、泄水井、排气阀井共88座。
（2）农田输配电工程：架设10KV线路30m，预埋电缆线15m，新安装50KVA变压器1台。
</t>
  </si>
  <si>
    <t>节约水资源，提升灌溉效率，助力产业增收，亩产增收1000元。产业受益397户1254人，其中脱贫户70户212人</t>
  </si>
  <si>
    <t>5700001287229807</t>
  </si>
  <si>
    <t>波罗镇沙河村杂粮种植区高标准农田项目</t>
  </si>
  <si>
    <t xml:space="preserve">发展高标准农田建设项目1090亩
（1）灌溉与排水工程：新建抽水站2处；新建浆砌石前池2座；新建管理房2间；砌筑闸阀井、泄水井、排气阀井共132座；铺设输水管6.60km，分干管8.82km、支管6.78km、滴灌带597.60km；
（2）农田输配电工程：架设10kv线路310m，预埋电缆线30m，安装50KVA变压器2台。
</t>
  </si>
  <si>
    <t>沙河村</t>
  </si>
  <si>
    <t>节约水资源，提升灌溉效率，助力产业增收，亩产增收1000元，产业受益254户1400人，其中脱贫户56户135人</t>
  </si>
  <si>
    <t>5700001287248479</t>
  </si>
  <si>
    <t>波罗镇波罗镇双河村邵小滩组杂粮种植区高标准农田项目</t>
  </si>
  <si>
    <t xml:space="preserve">发展高标准农田建设项目1340亩
（1）灌溉与排水工程：使用多管井配套设备房3间；铺设上水管16.285km，支管9.21km，滴灌带964.02km，砌筑闸阀井、泄水井、排气阀井共94座；
（2）农田输配电工程：架设10kv 线路2885m，电缆线9340m，安装50KVA变压器1台；30KVA变压器22台。
</t>
  </si>
  <si>
    <t>双河村
邵小滩组</t>
  </si>
  <si>
    <t>5700001287233788</t>
  </si>
  <si>
    <t>白界镇黑峁墩村杂粮种植区高标准农田项目</t>
  </si>
  <si>
    <t xml:space="preserve">发展高标准农田建设项目280亩
（1）灌溉与排水工程：新建抽水站1处；新建浆砌石前池1座；新建管理房1间。铺设上水管2.16km、分干管2.07km、支管1.72km、滴管带174.72km。砌筑闸阀井、泄水井、排气阀井35座。
（2）农田输配电工程：架设10kv线路30m，电缆线15m，安装30KVA变压器1台。
</t>
  </si>
  <si>
    <t>黑峁墩村</t>
  </si>
  <si>
    <t>节约水资源，提升灌溉效率，助力产业增收，亩产增收1000元，产业受益185户1200人，其中脱贫户33户82人</t>
  </si>
  <si>
    <t>5700001287234166</t>
  </si>
  <si>
    <t>白界镇陈家沟村杂粮种植区高标准农田项目</t>
  </si>
  <si>
    <t xml:space="preserve">发展高标准农田建设项目1680亩
（1）灌溉与排水工程：新建抽水站1处，新建浆砌石前池1座，机房、设备房共2间；铺设上水管2.94km、干管2.66km，分干管12.45km、支管10.69km、滴灌带1049.76km。砌筑闸阀井、泄水井、排气阀井共74座。
（2）农田输配电工程：架设10KV线路2500m，预埋电缆线30m，新安装200KVA变压器1台、新安装50KVA变压器1台。
</t>
  </si>
  <si>
    <t>节约水资源，提升灌溉效率，助力产业增收，亩产增收1000元，产业受益382户1400人，其中脱贫户53户135人</t>
  </si>
  <si>
    <t>5700001287235069</t>
  </si>
  <si>
    <t>响水镇韭菜沟村杂粮种植区高标准农田项目</t>
  </si>
  <si>
    <t xml:space="preserve">发展高标准农田建设项目380亩
（1）灌溉与排水工程：新建抽水站1处，新建浆砌石前池1座，设备房1间。铺设上水管0.66km、干管0.8km、分干管2.35km、支管1.93km、滴灌带236.81km。砌筑闸阀井、泄水井、排气阀井共21座
（2）农田输配电工程：架设10KV线路15m，预埋电缆线15m，新安装50KVA变压器1台
</t>
  </si>
  <si>
    <t>5700001287247987</t>
  </si>
  <si>
    <t>赵石畔镇郭家湾村杂粮种植区高标准农田建设项目</t>
  </si>
  <si>
    <t xml:space="preserve">发展高标准农田建设项目1376亩，
（1）灌溉与排水工程：新建浮筒式抽水站1处，新建设备房3间、机房2间。铺设上水管3.71km、干管4.85km、分干管14.47km、支管9.69km。砌筑闸阀井、泄水井、排气阀井共115座、新建2座容积500m³软体水窖，容积1000m³软体水窖1座。
（2）农田输配电工程：浮筒双潜水泵1套，架设10KV线路3010m，预埋电缆线75m，新安装30KVA变压器3台、50KVA变压器1台、100KVA变压器1台。
</t>
  </si>
  <si>
    <t>节约水资源，提升灌溉效率，助力产业增收，亩产增收1000元，产业受益140户500人，其中脱贫户54户  155人</t>
  </si>
  <si>
    <t>5700001287234692</t>
  </si>
  <si>
    <t>白界镇白界村杂粮种植区高标准农田建设项目</t>
  </si>
  <si>
    <t xml:space="preserve">发展高标准农田建设项目1743亩，
（1）土地平整工程：在党庄片区内实施生产方格田153亩（10.19hm²），移动土方45273m3，修筑田坎5030m²，修筑田埂1.89km，土地翻耕面积150亩（10.0hm²）；
（2）灌溉与排水工程：维修利用机井12眼，新建抽水站3处，开挖引水渠50m，新建浆砌石前池3座，新建设备房15间。铺设干、上水管9.85km、分干管16.87km、支管15.00km、滴灌带1444.8km。砌筑闸阀井、泄水井、排气阀井共183座；
（3）农田输配电工程：架设10KV线路2390m，预埋电缆线1731m，新安装50KVA变压器6台，新安装30KVA变压器5台。
</t>
  </si>
  <si>
    <t>节约水资源，提升灌溉效率，助力产业增收，亩产增收1000元，产业受益200户702人，其中脱贫户60户  210人</t>
  </si>
  <si>
    <t>5700001287250730</t>
  </si>
  <si>
    <t>殿市镇店麻渠村杂粮种植区高标准农田建设项目</t>
  </si>
  <si>
    <t xml:space="preserve">发展高标准农田建设项目1245亩，
（1）灌溉与给水工程：新建浮筒抽水站2处，200方钢筋混凝土蓄水池1座，新建400方钢筋混凝土蓄水池前池1座。铺设上水管1.932km，干管3.92km、分干管8.43km、支管6.57km、滴灌带783.37km。配电房及设备房共4间。1000和500立方米软体集雨水窖各1座、闸阀井、排气和泄水井共158座。
（2）输配电：10kv 线路1200米，电缆线100米，新安装100KVA和30KVA变压器各1台。
</t>
  </si>
  <si>
    <t>节约水资源，提升灌溉效率，助力产业增收，亩产增收1000元，产业受益180户500人，其中脱贫户50户  155人</t>
  </si>
  <si>
    <t>5700001287245365</t>
  </si>
  <si>
    <t>韩岔镇柳卜塔村杂粮种植区高标准农田建设项目</t>
  </si>
  <si>
    <t xml:space="preserve">发展高标准农田建设项目1080亩，
（1）灌溉与排水工程：新建抽水站4处，配电房及设备房共6间；铺设上水管4.643km、干管0.03km，分干管8.582km、支管13.55km、滴灌带680.004km；500m3软体集雨水池5座；塑料闸阀井、排水井、排气阀井共204座。
（2）架设10KV线路516m，380V线路1350m，新安装80KVA变压器1台、新安装100KVA变压器1台。
</t>
  </si>
  <si>
    <t>节约水资源，提升灌溉效率，助力产业增收，亩产增收1000元，产业受益170户1100人，其中脱贫户40户  200人</t>
  </si>
  <si>
    <t>5700001287241664</t>
  </si>
  <si>
    <t>城关街道办事处沙坪沟村杂粮种植区高标准农田建设项目</t>
  </si>
  <si>
    <t xml:space="preserve">发展高标准农田建设项目1471亩，
（1）灌溉与给水工程：新建浮筒抽水站1处，二级泵站1处；500立方米软体集雨水窖4座。配电房及设备房4间。铺设上水管3.59km、干管3.39km、分干管10.58km、支管8.68km、滴灌带926.65km。闸阀井、排气和泄水井共42座。
（2）输配电：10kv 线路1000米，电缆线100米，新安装100KVA和50KVA变压器各1台。
</t>
  </si>
  <si>
    <t>5700001287240547</t>
  </si>
  <si>
    <t>塔湾镇韩羊圈村杂粮种植区高标准农田建设项目</t>
  </si>
  <si>
    <t xml:space="preserve">发展高标准农田建设项目771亩，
（1）灌溉与排水工程：新建抽水站2处，配电房及设备房共4间；铺设上水管2.438km、干管0.012km，分干管6.523km、支管9.882km、滴灌带485.447km；500m3软体集雨水池2座；塑料闸阀井、排水井、排气阀井共125座。
（2）架设10KV线路370m，380V线路460m，新安装50KVA变压器2套。
</t>
  </si>
  <si>
    <t>5700001287251927</t>
  </si>
  <si>
    <t>横山区杂粮种植区高标准农田建设项目后期管护费</t>
  </si>
  <si>
    <t>用于高标准农田后期管护</t>
  </si>
  <si>
    <t>全区</t>
  </si>
  <si>
    <t xml:space="preserve">助力产业增收，加强后期管护，产业受益7057户其中脱贫户1556户 </t>
  </si>
  <si>
    <t>5700001287221285</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</si>
  <si>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年度塔湾镇墩渠村一组杂粮种植区高标准农田项目（农</t>
    </r>
    <r>
      <rPr>
        <sz val="11"/>
        <rFont val="Courier New"/>
        <charset val="134"/>
      </rPr>
      <t>2022</t>
    </r>
    <r>
      <rPr>
        <sz val="11"/>
        <rFont val="宋体"/>
        <charset val="134"/>
      </rPr>
      <t>）</t>
    </r>
  </si>
  <si>
    <t>发展滴灌灌溉1180亩，
（1）架设1公里高压线，购置变压器一台、高抽站1座、蓄水池1座、1公里抽水卧管、挖1公里抽水管渠埋压抽水管
（2）种植玉米295亩、豆类295亩、马铃薯295亩、谷子295亩</t>
  </si>
  <si>
    <t>墩渠村</t>
  </si>
  <si>
    <t>5700001287229022</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</si>
  <si>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年度波罗镇双河村杂粮种植区高标准农田项目（农</t>
    </r>
    <r>
      <rPr>
        <sz val="11"/>
        <rFont val="Courier New"/>
        <charset val="134"/>
      </rPr>
      <t>2022</t>
    </r>
    <r>
      <rPr>
        <sz val="11"/>
        <rFont val="宋体"/>
        <charset val="134"/>
      </rPr>
      <t>）</t>
    </r>
  </si>
  <si>
    <t>发展滴灌灌溉843亩，
（1）架设1公里高压线，购置变压器一台、高抽站1座、蓄水池1座、1公里抽水卧管、挖1公里抽水管渠埋压抽水管
（2）种植玉米200亩、豆类200亩、马铃薯243亩、谷子200亩</t>
  </si>
  <si>
    <t>5700001287231185</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</si>
  <si>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年度波罗镇斩贼关村杂粮种植区高标准农田建设项目（农</t>
    </r>
    <r>
      <rPr>
        <sz val="11"/>
        <rFont val="Courier New"/>
        <charset val="134"/>
      </rPr>
      <t>2022</t>
    </r>
    <r>
      <rPr>
        <sz val="11"/>
        <rFont val="宋体"/>
        <charset val="134"/>
      </rPr>
      <t>）</t>
    </r>
  </si>
  <si>
    <t>5700001287237307</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</si>
  <si>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年度横山街道办九川府村杂粮种植区高标准农田建设项目（农</t>
    </r>
    <r>
      <rPr>
        <sz val="11"/>
        <rFont val="Courier New"/>
        <charset val="134"/>
      </rPr>
      <t>2022</t>
    </r>
    <r>
      <rPr>
        <sz val="11"/>
        <rFont val="宋体"/>
        <charset val="134"/>
      </rPr>
      <t>）</t>
    </r>
  </si>
  <si>
    <t>横山街道办九川府村</t>
  </si>
  <si>
    <t>九川府村</t>
  </si>
  <si>
    <t>5700001287242121</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</si>
  <si>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年度横山街道办吴东峁村杂粮种植区高标准农田建设项目（农</t>
    </r>
    <r>
      <rPr>
        <sz val="11"/>
        <rFont val="Courier New"/>
        <charset val="134"/>
      </rPr>
      <t>2022</t>
    </r>
    <r>
      <rPr>
        <sz val="11"/>
        <rFont val="宋体"/>
        <charset val="134"/>
      </rPr>
      <t>）</t>
    </r>
  </si>
  <si>
    <t>5700001287242954</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</si>
  <si>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年度殿市镇石碧则村杂粮种植区高标准农田建设项目（农</t>
    </r>
    <r>
      <rPr>
        <sz val="11"/>
        <rFont val="Courier New"/>
        <charset val="134"/>
      </rPr>
      <t>2022</t>
    </r>
    <r>
      <rPr>
        <sz val="11"/>
        <rFont val="宋体"/>
        <charset val="134"/>
      </rPr>
      <t>）</t>
    </r>
  </si>
  <si>
    <t>5700001287243384</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</si>
  <si>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年度殿市镇贺甫洼村杂粮种植区高标准农田建设项目（农</t>
    </r>
    <r>
      <rPr>
        <sz val="11"/>
        <rFont val="Courier New"/>
        <charset val="134"/>
      </rPr>
      <t>2022</t>
    </r>
    <r>
      <rPr>
        <sz val="11"/>
        <rFont val="宋体"/>
        <charset val="134"/>
      </rPr>
      <t>）</t>
    </r>
  </si>
  <si>
    <t>贺甫洼村</t>
  </si>
  <si>
    <t>5700001287244646</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</si>
  <si>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年度殿市镇黄好先村杂粮种植区高标准农田建设项目（农</t>
    </r>
    <r>
      <rPr>
        <sz val="11"/>
        <rFont val="Courier New"/>
        <charset val="134"/>
      </rPr>
      <t>2022</t>
    </r>
    <r>
      <rPr>
        <sz val="11"/>
        <rFont val="宋体"/>
        <charset val="134"/>
      </rPr>
      <t>）</t>
    </r>
  </si>
  <si>
    <t>5700001287245081</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</si>
  <si>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年度白界镇白界村一组杂粮种植区高标准农田项目（农</t>
    </r>
    <r>
      <rPr>
        <sz val="11"/>
        <rFont val="Courier New"/>
        <charset val="134"/>
      </rPr>
      <t>2022</t>
    </r>
    <r>
      <rPr>
        <sz val="11"/>
        <rFont val="宋体"/>
        <charset val="134"/>
      </rPr>
      <t>）</t>
    </r>
  </si>
  <si>
    <t>5700001287247114</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</si>
  <si>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年度殿市镇张家湾村杂粮种植区高标准农田建设项目（农</t>
    </r>
    <r>
      <rPr>
        <sz val="11"/>
        <rFont val="Courier New"/>
        <charset val="134"/>
      </rPr>
      <t>2022</t>
    </r>
    <r>
      <rPr>
        <sz val="11"/>
        <rFont val="宋体"/>
        <charset val="134"/>
      </rPr>
      <t>）</t>
    </r>
  </si>
  <si>
    <t>5700001287249195</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</si>
  <si>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年度波罗镇双河村一组杂粮种植区高标准农田项目（农</t>
    </r>
    <r>
      <rPr>
        <sz val="11"/>
        <rFont val="Courier New"/>
        <charset val="134"/>
      </rPr>
      <t>2022</t>
    </r>
    <r>
      <rPr>
        <sz val="11"/>
        <rFont val="宋体"/>
        <charset val="134"/>
      </rPr>
      <t>）</t>
    </r>
  </si>
  <si>
    <t>5700001287249613</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</si>
  <si>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年度高镇镇鲁家河村杂粮种植区高标准农田项目（农</t>
    </r>
    <r>
      <rPr>
        <sz val="11"/>
        <rFont val="Courier New"/>
        <charset val="134"/>
      </rPr>
      <t>2022</t>
    </r>
    <r>
      <rPr>
        <sz val="11"/>
        <rFont val="宋体"/>
        <charset val="134"/>
      </rPr>
      <t>）</t>
    </r>
  </si>
  <si>
    <t>鲁家河村</t>
  </si>
  <si>
    <t>5700001287250347</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</si>
  <si>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年度石湾镇白狼城村一组杂粮种植区高标准农田项目（农</t>
    </r>
    <r>
      <rPr>
        <sz val="11"/>
        <rFont val="Courier New"/>
        <charset val="134"/>
      </rPr>
      <t>2022</t>
    </r>
    <r>
      <rPr>
        <sz val="11"/>
        <rFont val="宋体"/>
        <charset val="134"/>
      </rPr>
      <t>）</t>
    </r>
  </si>
  <si>
    <t>5700001287251027</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</si>
  <si>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年度塔湾镇芦沟村杂粮种植区高标准农田项目（农</t>
    </r>
    <r>
      <rPr>
        <sz val="11"/>
        <rFont val="Courier New"/>
        <charset val="134"/>
      </rPr>
      <t>2022</t>
    </r>
    <r>
      <rPr>
        <sz val="11"/>
        <rFont val="宋体"/>
        <charset val="134"/>
      </rPr>
      <t>）</t>
    </r>
  </si>
  <si>
    <t>5700001287252334</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</si>
  <si>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年度石湾镇石湾村一组杂粮种植区高标准农田项目（农</t>
    </r>
    <r>
      <rPr>
        <sz val="11"/>
        <rFont val="Courier New"/>
        <charset val="134"/>
      </rPr>
      <t>2022</t>
    </r>
    <r>
      <rPr>
        <sz val="11"/>
        <rFont val="宋体"/>
        <charset val="134"/>
      </rPr>
      <t>）</t>
    </r>
  </si>
  <si>
    <t>5700001287252567</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</si>
  <si>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年度石湾镇高川村一组杂粮种植区高标准农田项目（农</t>
    </r>
    <r>
      <rPr>
        <sz val="11"/>
        <rFont val="Courier New"/>
        <charset val="134"/>
      </rPr>
      <t>2022</t>
    </r>
    <r>
      <rPr>
        <sz val="11"/>
        <rFont val="宋体"/>
        <charset val="134"/>
      </rPr>
      <t>）</t>
    </r>
  </si>
  <si>
    <t>5700001287252794</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</si>
  <si>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年度石湾镇火石山村一组杂粮种植区高标准农田项目（农</t>
    </r>
    <r>
      <rPr>
        <sz val="11"/>
        <rFont val="Courier New"/>
        <charset val="134"/>
      </rPr>
      <t>2022</t>
    </r>
    <r>
      <rPr>
        <sz val="11"/>
        <rFont val="宋体"/>
        <charset val="134"/>
      </rPr>
      <t>）</t>
    </r>
  </si>
  <si>
    <t>5700001287252994</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</si>
  <si>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年度石湾镇旋水湾村一组杂粮种植区高标准农田项目（农</t>
    </r>
    <r>
      <rPr>
        <sz val="11"/>
        <rFont val="Courier New"/>
        <charset val="134"/>
      </rPr>
      <t>2022</t>
    </r>
    <r>
      <rPr>
        <sz val="11"/>
        <rFont val="宋体"/>
        <charset val="134"/>
      </rPr>
      <t>）</t>
    </r>
  </si>
  <si>
    <t>5700001287253169</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</si>
  <si>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年度波罗镇朱家沟村杂粮种植区高标准农田项目（农</t>
    </r>
    <r>
      <rPr>
        <sz val="11"/>
        <rFont val="Courier New"/>
        <charset val="134"/>
      </rPr>
      <t>2022</t>
    </r>
    <r>
      <rPr>
        <sz val="11"/>
        <rFont val="宋体"/>
        <charset val="134"/>
      </rPr>
      <t>）</t>
    </r>
  </si>
  <si>
    <t>5700001287253296</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</si>
  <si>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年度双城办事处王梁村杂粮种植区高标准农田项目（农</t>
    </r>
    <r>
      <rPr>
        <sz val="11"/>
        <rFont val="Courier New"/>
        <charset val="134"/>
      </rPr>
      <t>2022</t>
    </r>
    <r>
      <rPr>
        <sz val="11"/>
        <rFont val="宋体"/>
        <charset val="134"/>
      </rPr>
      <t>）</t>
    </r>
  </si>
  <si>
    <t>5700001287253447</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</si>
  <si>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年度殿市镇五龙山村杂粮种植区高标准农田项目（农</t>
    </r>
    <r>
      <rPr>
        <sz val="11"/>
        <rFont val="Courier New"/>
        <charset val="134"/>
      </rPr>
      <t>2022</t>
    </r>
    <r>
      <rPr>
        <sz val="11"/>
        <rFont val="宋体"/>
        <charset val="134"/>
      </rPr>
      <t>）</t>
    </r>
  </si>
  <si>
    <t>5700001287253878</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</si>
  <si>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年度韩岔镇白岔村杂粮种植区高标准农田项目（农</t>
    </r>
    <r>
      <rPr>
        <sz val="11"/>
        <rFont val="Courier New"/>
        <charset val="134"/>
      </rPr>
      <t>2022</t>
    </r>
    <r>
      <rPr>
        <sz val="11"/>
        <rFont val="宋体"/>
        <charset val="134"/>
      </rPr>
      <t>）</t>
    </r>
  </si>
  <si>
    <t>5700001287254182</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</si>
  <si>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年度响水镇井白村杂粮种植区高标准农田项目（农</t>
    </r>
    <r>
      <rPr>
        <sz val="11"/>
        <rFont val="Courier New"/>
        <charset val="134"/>
      </rPr>
      <t>2022</t>
    </r>
    <r>
      <rPr>
        <sz val="11"/>
        <rFont val="宋体"/>
        <charset val="134"/>
      </rPr>
      <t>）</t>
    </r>
  </si>
  <si>
    <t>5700001287254360</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</si>
  <si>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年度响水镇韭菜沟村杂粮种植区高标准农田项目（农</t>
    </r>
    <r>
      <rPr>
        <sz val="11"/>
        <rFont val="Courier New"/>
        <charset val="134"/>
      </rPr>
      <t>2022</t>
    </r>
    <r>
      <rPr>
        <sz val="11"/>
        <rFont val="宋体"/>
        <charset val="134"/>
      </rPr>
      <t>）</t>
    </r>
  </si>
  <si>
    <t>5700001294683614</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</si>
  <si>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年度雷龙湾镇永忠村一组杂粮种植区高标准农田项目（农</t>
    </r>
    <r>
      <rPr>
        <sz val="11"/>
        <rFont val="Courier New"/>
        <charset val="134"/>
      </rPr>
      <t>2022</t>
    </r>
    <r>
      <rPr>
        <sz val="11"/>
        <rFont val="宋体"/>
        <charset val="134"/>
      </rPr>
      <t>）</t>
    </r>
  </si>
  <si>
    <t>5700001294686111</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</si>
  <si>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年度雷龙湾镇沙郭梁村一组杂粮种植区高标准农田项目（农</t>
    </r>
    <r>
      <rPr>
        <sz val="11"/>
        <rFont val="Courier New"/>
        <charset val="134"/>
      </rPr>
      <t>2022</t>
    </r>
    <r>
      <rPr>
        <sz val="11"/>
        <rFont val="宋体"/>
        <charset val="134"/>
      </rPr>
      <t>）</t>
    </r>
  </si>
  <si>
    <t>发展滴灌灌溉849亩，
（1）架设1公里高压线，购置变压器一台、高抽站1座、蓄水池1座、1公里抽水卧管、挖1公里抽水管渠埋压抽水管
（2）种植玉米200亩、豆类200亩、马铃薯249亩、谷子200亩</t>
  </si>
  <si>
    <t>5700001294687300</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</si>
  <si>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年度塔湾镇塔湾村一组杂粮种植区高标准农田项目（农</t>
    </r>
    <r>
      <rPr>
        <sz val="11"/>
        <rFont val="Courier New"/>
        <charset val="134"/>
      </rPr>
      <t>2022</t>
    </r>
    <r>
      <rPr>
        <sz val="11"/>
        <rFont val="宋体"/>
        <charset val="134"/>
      </rPr>
      <t>）</t>
    </r>
  </si>
  <si>
    <t>5700001294688788</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</si>
  <si>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年度塔湾镇石井村一组杂粮种植区高标准农田项目（农</t>
    </r>
    <r>
      <rPr>
        <sz val="11"/>
        <rFont val="Courier New"/>
        <charset val="134"/>
      </rPr>
      <t>2022</t>
    </r>
    <r>
      <rPr>
        <sz val="11"/>
        <rFont val="宋体"/>
        <charset val="134"/>
      </rPr>
      <t>）</t>
    </r>
  </si>
  <si>
    <t>5700001294689522</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</si>
  <si>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年度塔湾镇清河村一组杂粮种植区高标准农田项目（农</t>
    </r>
    <r>
      <rPr>
        <sz val="11"/>
        <rFont val="Courier New"/>
        <charset val="134"/>
      </rPr>
      <t>2022</t>
    </r>
    <r>
      <rPr>
        <sz val="11"/>
        <rFont val="宋体"/>
        <charset val="134"/>
      </rPr>
      <t>）</t>
    </r>
  </si>
  <si>
    <t>5700001294690482</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</si>
  <si>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年度塔湾镇付园则村一组杂粮种植区高标准农田项目（农</t>
    </r>
    <r>
      <rPr>
        <sz val="11"/>
        <rFont val="Courier New"/>
        <charset val="134"/>
      </rPr>
      <t>2022</t>
    </r>
    <r>
      <rPr>
        <sz val="11"/>
        <rFont val="宋体"/>
        <charset val="134"/>
      </rPr>
      <t>）</t>
    </r>
  </si>
  <si>
    <t>付园则村</t>
  </si>
  <si>
    <t>5700001294694095</t>
  </si>
  <si>
    <t>2022年度城关街道办事处红石峁村范家峁淤地坝项目（水利2022）</t>
  </si>
  <si>
    <t>加固坝体，左岸新建溢洪道估算土方量约为2.3万方，预计坝长70米，坝高15.3米坝，顶宽5米</t>
  </si>
  <si>
    <t>红石峁村</t>
  </si>
  <si>
    <t>该项目产权归村集体所有，保护淤地坝淤地面积86亩，亩产增收500元，全村受益总户数113户，受益脱贫户12户</t>
  </si>
  <si>
    <t>5700001294694275</t>
  </si>
  <si>
    <t>2022年度-城关街道办事处古水村梁家沟淤地坝项目（水利2022）</t>
  </si>
  <si>
    <t>加固坝体，左岸放水工程维修估算土方量约为2.4万方，预计坝长75米，坝高15.3米坝，顶宽5米</t>
  </si>
  <si>
    <t>古水村</t>
  </si>
  <si>
    <t>该项目产权归村集体所有，保护淤地坝淤地面积100亩，亩产增收500元，全村受益总户数112户，受益脱贫户11户</t>
  </si>
  <si>
    <t>5700001294694541</t>
  </si>
  <si>
    <t>2022年度-城关街道办事处元坪村左急转弯淤地坝项目（水利2022）</t>
  </si>
  <si>
    <t>维修坝体、放水建筑物，估算土方量约为3.1万方，预计坝长75米，坝高15.3米坝，顶宽5米</t>
  </si>
  <si>
    <t>该项目产权归村集体所有，保护淤地坝淤地面积66.12亩，亩产增收500元，全村受益总户数245户，受益脱贫户28户</t>
  </si>
  <si>
    <t>5700001294694905</t>
  </si>
  <si>
    <t>2022年度-城关街道办事处吴东峁村顾梁沟淤地坝项目（水利2022）</t>
  </si>
  <si>
    <t>坝体加高，左岸新建放水工程，估算土方量约为1.7万方，预计坝长64米，坝高17米坝，顶宽4米</t>
  </si>
  <si>
    <t>该项目产权归村集体所有，保护淤地坝淤地面积70亩，亩产增收500元，全村受益总户数215户，受益脱贫户34户</t>
  </si>
  <si>
    <t>5700001294695268</t>
  </si>
  <si>
    <t>2022年度-城关街道办事处邵家洼村董家山淤地坝项目（水利2022）</t>
  </si>
  <si>
    <t>坝体加高，左岸新建放水工程，估算土方量约为1.6万方，预计坝长64米，坝高17米坝，顶宽4米</t>
  </si>
  <si>
    <t>该项目产权归村集体所有，保护淤地坝淤地面积90亩，亩产增收500元，全村受益总户数115户，受益脱贫户12户</t>
  </si>
  <si>
    <t>5700001294695559</t>
  </si>
  <si>
    <t>2022年度-城关街道办事处小王地村当湾沟淤地坝项目（水利2022）</t>
  </si>
  <si>
    <t>加固坝体，新建放水工程，估算土方量约为1.3万方，预计坝长60米，坝高14米坝，顶宽4米</t>
  </si>
  <si>
    <t>该项目产权归村集体所有，保护淤地坝淤地面积50亩，亩产增收500元，全村受益总户数253户，受益脱贫户37户</t>
  </si>
  <si>
    <t>5700001294695813</t>
  </si>
  <si>
    <t>2022年度-石湾镇白狼城村红石沟淤地坝项目（水利2022）</t>
  </si>
  <si>
    <t>加固坝体，溢洪道，估算土方量约为3.5万方，预计坝长70米，坝高18米坝，顶宽6米</t>
  </si>
  <si>
    <t>该项目产权归村集体所有，保护淤地坝淤地面积200亩，亩产增收500元，全村受益总户数194户，受益脱贫户36户</t>
  </si>
  <si>
    <t>5700001294696151</t>
  </si>
  <si>
    <t>2022年度-石湾镇沙界村琵琶塌底沟坝项目（水利2022）</t>
  </si>
  <si>
    <t>新建土坝及放水建筑物，估算土方量约为3.5万方，预计坝长70米，坝高18米坝，顶宽6米</t>
  </si>
  <si>
    <t>沙界村</t>
  </si>
  <si>
    <t>该项目产权归村集体所有，保护淤地坝淤地面积220亩，亩产增收500元，全村受益总户数259户，受益脱贫户92户</t>
  </si>
  <si>
    <t>5700001294696420</t>
  </si>
  <si>
    <t>2022年度-石湾镇石仁坪果园淤地坝项目（水利2022）</t>
  </si>
  <si>
    <t>加固坝体，溢洪道，估算土方量约为1.4万方，预计坝长60米，坝高14米坝，顶宽4米</t>
  </si>
  <si>
    <t>石仁坪</t>
  </si>
  <si>
    <t>该项目产权归村集体所有，保护淤地坝淤地面积60亩，亩产增收500元，全村受益总户数323户，受益脱贫户14户</t>
  </si>
  <si>
    <t>5700001294696854</t>
  </si>
  <si>
    <t>2022年度-高镇旗丰村禾草峁淤地坝项目（水利2022）</t>
  </si>
  <si>
    <t>加固坝体，新建放水工程，估算土方量约为2.2万方，预计坝长60米，坝高16米坝，顶宽5米</t>
  </si>
  <si>
    <t>旗丰村</t>
  </si>
  <si>
    <t>该项目产权归村集体所有，保护淤地坝淤地面积126亩，亩产增收500元，全村受益总户数211户，受益脱贫户35户</t>
  </si>
  <si>
    <t>5700001294697202</t>
  </si>
  <si>
    <t>2022年度-高镇高镇村海则沟淤地坝项目（水利2022）</t>
  </si>
  <si>
    <t>加固坝体，溢洪道，估算土方量约为2.8万方，预计坝长70米，坝高20米坝，顶宽5米</t>
  </si>
  <si>
    <t>高镇村</t>
  </si>
  <si>
    <t>该项目产权归村集体所有，保护淤地坝淤地面积200亩，亩产增收500元，全村受益总户数114户，受益脱贫户12户</t>
  </si>
  <si>
    <t>5700001294697459</t>
  </si>
  <si>
    <t>2022年度-高镇罗圪台村侯平淤地坝项目（水利2022）</t>
  </si>
  <si>
    <t>加固坝体、左岸新建放水工程。估算土方量约为2.2万方，预计坝长70米，坝高18米坝，顶宽4米</t>
  </si>
  <si>
    <t>罗圪台村</t>
  </si>
  <si>
    <t>该项目产权归村集体所有，保护淤地坝淤地面积100亩，亩产增收500元，全村受益总户数175户，受益脱贫户25户</t>
  </si>
  <si>
    <t>5700001294697986</t>
  </si>
  <si>
    <t>2022年度-韩岔镇李四桐村高石磕老庄淤地坝项目（水利2022）</t>
  </si>
  <si>
    <t>加固坝体、左岸新建放水工程。估算土方量约为2.1万方，预计坝长75米，坝高16米坝，顶宽5米</t>
  </si>
  <si>
    <t>该项目产权归村集体所有，保护淤地坝淤地面积80亩，亩产增收500元，全村受益总户数181户，受益脱贫户15户</t>
  </si>
  <si>
    <t>5700001294698291</t>
  </si>
  <si>
    <t>2022年度-韩岔镇高庙村鱼山沟淤地坝项目（水利2022）</t>
  </si>
  <si>
    <t>加固坝体、左岸新建放水工程。估算土方量约为1.8万方，预计坝长70米，坝高14米坝，顶宽5米</t>
  </si>
  <si>
    <t>该项目产权归村集体所有，保护淤地坝淤地面积76亩，亩产增收500元，全村受益总户数177户，受益脱贫户22户</t>
  </si>
  <si>
    <t>5700001294698534</t>
  </si>
  <si>
    <t>2022年度-韩岔镇黄圪塄村南沟淤地坝项目（水利2022）</t>
  </si>
  <si>
    <t>坝体加高13.5m，左岸新建放水工程，估算土方量约为1.8万方，预计坝长70米，顶宽5米</t>
  </si>
  <si>
    <t>该项目产权归村集体所有，保护淤地坝淤地面积81.54亩，亩产增收500元，全村受益总户数114户，受益脱贫户12户</t>
  </si>
  <si>
    <t>5700001294698851</t>
  </si>
  <si>
    <t>2022年度-韩岔镇三星村驴尾巴淤地坝项目（水利2022）</t>
  </si>
  <si>
    <t>坝体加高15.0m，左岸新建溢洪道，估算土方量约为2.1万方，预计坝长78米，顶宽5米</t>
  </si>
  <si>
    <t>该项目产权归村集体所有，保护淤地坝淤地面积100.02亩，亩产增收500元，全村受益总户数178户，受益脱贫户13户</t>
  </si>
  <si>
    <t>5700001294701532</t>
  </si>
  <si>
    <t>2022年度-韩岔镇三星村王子地淤地坝项目（水利2022）</t>
  </si>
  <si>
    <t>坝体加高14.0m，右岸新建放水工程，估算土方量约为2.1万方，预计坝长78米，顶宽5米</t>
  </si>
  <si>
    <t>该项目产权归村集体所有，保护淤地坝淤地面积67.54亩，亩产增收500元，全村受益总户数145户，受益脱贫户13户</t>
  </si>
  <si>
    <t>5700001294703604</t>
  </si>
  <si>
    <t>2022年度-韩岔镇瓦高庄村圪洞沟淤地坝项目（水利2022）</t>
  </si>
  <si>
    <t>新建坝体、放水工程，估算土方量约为2.4万方，预计坝长80米，坝高18米坝，顶宽5米</t>
  </si>
  <si>
    <t>该项目产权归村集体所有，保护淤地坝淤地面积100亩，亩产增收500元，全村受益总户数242户，受益脱贫户35户</t>
  </si>
  <si>
    <t>5700001294701749</t>
  </si>
  <si>
    <t>2022年度-韩岔镇邓家墕村背沟淤地坝项目（水利2022）</t>
  </si>
  <si>
    <t>加高坝体，右岸新建放水工程估算土方量约为2.1万方，预计坝长79米，坝高16米坝，顶宽5米</t>
  </si>
  <si>
    <t>邓家墕村</t>
  </si>
  <si>
    <t>该项目产权归村集体所有，保护淤地坝淤地面积86亩，亩产增收500元，全村受益总户数215户，受益脱贫户12户</t>
  </si>
  <si>
    <t>5700001294701390</t>
  </si>
  <si>
    <t>2022年度-韩岔镇邓家墕村芦山沟淤地坝项目（水利2022）</t>
  </si>
  <si>
    <t>加高坝体，右岸新建放水工程估算土方量约为1.8万方，预计坝长70米，坝高14米坝，顶宽5米</t>
  </si>
  <si>
    <t>该项目产权归村集体所有，保护淤地坝淤地面积70亩，亩产增收500元，全村受益总户数259户，受益脱贫户92户</t>
  </si>
  <si>
    <t>5700001294701089</t>
  </si>
  <si>
    <t>2022年度高镇赵家湾村窑塔渠淤地坝项目（水利2022）</t>
  </si>
  <si>
    <t>加高坝体，右岸新建放水工程，估算土方量约为1.8万方，预计坝长78米，坝高14米坝，顶宽5米</t>
  </si>
  <si>
    <t>该项目产权归村集体所有，保护淤地坝淤地面积78亩，亩产增收500元，全村受益总户数210户，受益脱贫户13户</t>
  </si>
  <si>
    <t>5700001294700861</t>
  </si>
  <si>
    <t>2022年度-韩岔镇吴新窑村郝治财淤地坝项目（水利2022）</t>
  </si>
  <si>
    <t>坝体加高9.0m，右岸新建放水工程，估算土方量约为1.9万方，预计坝长72米，坝高14米坝，顶宽5米</t>
  </si>
  <si>
    <t>吴新窑村</t>
  </si>
  <si>
    <t>该项目产权归村集体所有，保护淤地坝淤地面积83.18亩，亩产增收500元，全村受益总户数213户，受益脱贫户33户</t>
  </si>
  <si>
    <t>5700001294700625</t>
  </si>
  <si>
    <t>2022年度-韩岔镇羊路塔村刘家峁淤地坝项目（水利2022）</t>
  </si>
  <si>
    <t>坝体加高，左岸新建放水工程，估算土方量约为1.7万方，预计坝长70米，坝高14米坝，顶宽6米</t>
  </si>
  <si>
    <t>该项目产权归村集体所有，保护淤地坝淤地面积76亩，亩产增收500元，全村受益总户数313户，受益脱贫户44户</t>
  </si>
  <si>
    <t>5700001294700403</t>
  </si>
  <si>
    <t>2022年度-韩岔镇羊路塔村前塔淤地坝项目（水利2022）</t>
  </si>
  <si>
    <t>坝体加高，左岸新建放水工程，估算土方量约为2.1万方，预计坝长70米，坝高14米坝，顶宽5米</t>
  </si>
  <si>
    <t>该项目产权归村集体所有，保护淤地坝淤地面积100亩，亩产增收500元，全村受益总户数178户，受益脱贫户29户</t>
  </si>
  <si>
    <t>5700001294700117</t>
  </si>
  <si>
    <t>2022年度-韩岔镇羊路塔村桑卜塔淤地坝项目（水利2022）</t>
  </si>
  <si>
    <t>坝体加高，右岸新建放水工程，估算土方量约为1.8万方，预计坝长65米，坝高14米坝，顶宽5米</t>
  </si>
  <si>
    <t>5700001294699863</t>
  </si>
  <si>
    <t>2022年度-韩岔镇闫家坬村常墕沟淤地坝项目（水利2022）</t>
  </si>
  <si>
    <t>坝体加高，右岸新建放水工程，估算土方量约为1.8万方，预计坝长65米，坝高15米坝，顶宽5米</t>
  </si>
  <si>
    <t>闫家坬村</t>
  </si>
  <si>
    <t>该项目产权归村集体所有，保护淤地坝淤地面积74亩，亩产增收500元，全村受益总户数111户，受益脱贫户12户</t>
  </si>
  <si>
    <t>5700001294694437</t>
  </si>
  <si>
    <t>2022年度-党岔镇泗源沟村张沟组淤地坝项目(水利2022）</t>
  </si>
  <si>
    <t>加高坝体，右岸新建溢洪道，估算土方量约为1.9万方，预计坝长70米，坝高17米坝，顶宽5米</t>
  </si>
  <si>
    <t>泗源沟村</t>
  </si>
  <si>
    <t>该项目产权归村集体所有，保护淤地坝淤地面积78亩，亩产增收500元，全村受益总户数156户，受益脱贫户32户</t>
  </si>
  <si>
    <t>5700001294694702</t>
  </si>
  <si>
    <t>2022年度-党岔镇胡新窑村杜梨地沟淤地坝项目(水利2022）</t>
  </si>
  <si>
    <t>加高坝体，右岸新建溢洪道，估算土方量约为2.2万方，预计坝长70米，坝高18米坝，顶宽5米</t>
  </si>
  <si>
    <t>该项目产权归村集体所有，保护淤地坝淤地面积90亩，亩产增收500元，全村受益总户数114户，受益脱贫户11户</t>
  </si>
  <si>
    <t>5700001294694973</t>
  </si>
  <si>
    <t>2022年度-殿市镇张家湾村背沟淤地坝项目(水利2022）</t>
  </si>
  <si>
    <t>加固坝体、新建放水工程，估算土方量约为1.8万方，预计坝长70米，坝高18米坝，顶宽5米</t>
  </si>
  <si>
    <t>该项目产权归村集体所有，保护淤地坝淤地面积70亩，亩产增收500元，全村受益总户数183户，受益脱贫户30户</t>
  </si>
  <si>
    <t>5700001294695163</t>
  </si>
  <si>
    <t>2022年度-殿市镇石碧则村石碧则淤地坝项目(水利2022）</t>
  </si>
  <si>
    <t>加固坝体、新建放水工程，估算土方量约为1.9万方，预计坝长70米，坝高17米坝，顶宽5米</t>
  </si>
  <si>
    <t>该项目产权归村集体所有，保护淤地坝淤地面积80亩，亩产增收500元，全村受益总户数114户，受益脱贫户13户</t>
  </si>
  <si>
    <t>5700001294695430</t>
  </si>
  <si>
    <t>2022年度-殿市镇张家湾村月牙山淤地坝项目(水利2022）</t>
  </si>
  <si>
    <t>新建坝体、放水工程，估算土方量约为1.8万方，预计坝长70米，坝高16米，顶宽5米</t>
  </si>
  <si>
    <t>5700001294695715</t>
  </si>
  <si>
    <t>2022年度-波罗镇 蔡家沟村蔡家沟淤地坝项目(水利2022）</t>
  </si>
  <si>
    <t>土坝及放水建筑物，估算土方量约为1.7万方，预计坝长70米，坝高17米，顶宽5米</t>
  </si>
  <si>
    <t>该项目产权归村集体所有，保护淤地坝淤地面积136亩，亩产增收500元，全村受益总户数115户，受益脱贫户11户</t>
  </si>
  <si>
    <t>5700001294696346</t>
  </si>
  <si>
    <t>2022年度-魏家楼镇枣坪村神渠淤地坝项目(水利2022）</t>
  </si>
  <si>
    <t>加固坝体、新建放水工程，估算土方量约为1.9万方，预计坝长70米，坝高16米，顶宽5米</t>
  </si>
  <si>
    <t>枣坪村</t>
  </si>
  <si>
    <t>该项目产权归村集体所有，保护淤地坝淤地面积96亩，亩产增收500元，全村受益总户数321户，受益脱贫户43户</t>
  </si>
  <si>
    <t>5700001294696605</t>
  </si>
  <si>
    <t>2022年度-魏家楼镇梁西山村梁西山淤地坝项目(水利2022）</t>
  </si>
  <si>
    <t>土坝及放水建筑物，估算土方量约为1.8万方，预计坝长72米，坝高18米，顶宽5米</t>
  </si>
  <si>
    <t>该项目产权归村集体所有，保护淤地坝淤地面积76亩，亩产增收500元，全村受益总户数321户，受益脱贫户45户</t>
  </si>
  <si>
    <t>5700001294696782</t>
  </si>
  <si>
    <t>2022年度-魏家楼镇麒麟沟村樊新庄组淤地坝项目(水利2022）</t>
  </si>
  <si>
    <t>土坝及放水建筑物，估算土方量约为1.9万方，预计坝长70米，坝高16米，顶宽5米</t>
  </si>
  <si>
    <t>该项目产权归村集体所有，保护淤地坝淤地面积76亩，亩产增收500元，全村受益总户数145户，受益脱贫户16户</t>
  </si>
  <si>
    <t>5700001294697021</t>
  </si>
  <si>
    <t>2022年度-武镇高崖窑村党家畔淤地坝项目(水利2022）</t>
  </si>
  <si>
    <t>土坝及溢洪道，估算土方量约为2.2万方，预计坝长70米，坝高16米，顶宽5米</t>
  </si>
  <si>
    <t>高崖窑村</t>
  </si>
  <si>
    <t>该项目产权归村集体所有，保护淤地坝淤地面积120亩，亩产增收500元，全村受益总户数237户，受益脱贫户35户</t>
  </si>
  <si>
    <t>5700001294697283</t>
  </si>
  <si>
    <t>2022年度-武镇白应则村井沟底淤地坝项目(水利2022）</t>
  </si>
  <si>
    <t>土坝及放水建筑物，估算土方量约为2.1万方，预计坝长70米，坝高16米，顶宽5米</t>
  </si>
  <si>
    <t>白应则村</t>
  </si>
  <si>
    <t>该项目产权归村集体所有，保护淤地坝淤地面积84亩，亩产增收500元，全村受益总户数111户，受益脱贫户12户</t>
  </si>
  <si>
    <t>5700001294697527</t>
  </si>
  <si>
    <t>2022年度-武镇三丰则村土洞沟淤地坝项目(水利2022）</t>
  </si>
  <si>
    <t>土坝及放水建筑物，估算土方量约为2.2万方，预计坝长70米，坝高16米，顶宽5米</t>
  </si>
  <si>
    <t>该项目产权归村集体所有，保护淤地坝淤地面积130亩，亩产增收500元，全村受益总户数132户，受益脱贫户13户</t>
  </si>
  <si>
    <t>5700001294697820</t>
  </si>
  <si>
    <t>2022年度-武镇周家坡村周家坡淤地坝项目(水利2022）</t>
  </si>
  <si>
    <t>土坝、放水建筑物，估算土方量约为2.2万方，预计坝长70米，坝高16米，顶宽5米</t>
  </si>
  <si>
    <t>周家坡村</t>
  </si>
  <si>
    <t>该项目产权归村集体所有，保护淤地坝淤地面积150亩，亩产增收500元，全村受益总户数158户，受益脱贫户21户</t>
  </si>
  <si>
    <t>5700001294698053</t>
  </si>
  <si>
    <t>2022年度-武镇闹林沟村树梁淤地坝项目(水利2022）</t>
  </si>
  <si>
    <t>加固坝体、新建溢洪道，估算土方量约为2.1万方，预计坝长70米，坝高17米，顶宽5米</t>
  </si>
  <si>
    <t>该项目产权归村集体所有，保护淤地坝淤地面积80亩，亩产增收500元，全村受益总户数157户，受益脱贫户30户</t>
  </si>
  <si>
    <t>5700001294698221</t>
  </si>
  <si>
    <t>2022年度武镇马兰地村黄庙背沟淤地坝项目</t>
  </si>
  <si>
    <t>加固坝体、新建溢洪道，估算土方量约为2.0万方，预计坝长71米，坝高17米，顶宽5米</t>
  </si>
  <si>
    <t>5700001294698452</t>
  </si>
  <si>
    <t>2022年度响水镇赵峁则村碳窑沟淤地坝项目</t>
  </si>
  <si>
    <t>坝体加高，右岸新建放水工程，估算土方量约为1.9万方，预计坝长70米，坝高16米，顶宽5米</t>
  </si>
  <si>
    <t>该项目产权归村集体所有，保护淤地坝淤地面积100亩，亩产增收500元，全村受益总户数252户，受益脱贫户32户</t>
  </si>
  <si>
    <t>5700001294698693</t>
  </si>
  <si>
    <t>2022年度赵石畔镇驮巷村榆树梁淤地坝项目</t>
  </si>
  <si>
    <t>左岸新建放水工程，估算土方量约为1.8万方，预计坝长70米，坝高16米，顶宽5米</t>
  </si>
  <si>
    <t>驮巷村</t>
  </si>
  <si>
    <t>该项目产权归村集体所有，保护淤地坝淤地面积90亩，亩产增收500元，全村受益总户数113户，受益脱贫户11户</t>
  </si>
  <si>
    <t>5700001294698987</t>
  </si>
  <si>
    <t>2022年度赵石畔镇杜羊圈村寨程峁淤地坝项目</t>
  </si>
  <si>
    <t>坝体加高12.5m，左岸新建放水工程，估算土方量约为1.9万方，预计坝长70米，坝高16米，顶宽5米</t>
  </si>
  <si>
    <t>该项目产权归村集体所有，保护淤地坝淤地面积76亩，亩产增收500元，全村受益总户数313户，受益脱贫户42户</t>
  </si>
  <si>
    <t>5700001294699154</t>
  </si>
  <si>
    <t>2022年度赵石畔镇大坪村黄蒿塌淤地坝项目</t>
  </si>
  <si>
    <t>加固坝体、新建放水工程，估算土方量约为1.9万方，预计坝长71米，坝高16米，顶宽5米</t>
  </si>
  <si>
    <t>该项目产权归村集体所有，保护淤地坝淤地面积78.44亩，亩产增收500元，全村受益总户数112户，受益脱贫户11户</t>
  </si>
  <si>
    <t>5700001294699364</t>
  </si>
  <si>
    <t>2022年度赵石畔镇白家梁村葱地沟淤地坝项目</t>
  </si>
  <si>
    <t>右岸新建溢洪道，估算土方量约为1.4万方，预计坝长70米，坝高14米，顶宽5米</t>
  </si>
  <si>
    <t>该项目产权归村集体所有，保护淤地坝淤地面积50亩，亩产增收500元，全村受益总户数139户，受益脱贫户12户</t>
  </si>
  <si>
    <t>5700001294699593</t>
  </si>
  <si>
    <t>2022年度雷龙湾镇永兴村宣河峁淤地坝项目</t>
  </si>
  <si>
    <t>坝体加高11.0m，左岸新建放水工程，估算土方量约为2.2万方，预计坝长70米，坝高16米，顶宽5米</t>
  </si>
  <si>
    <t>该项目产权归村集体所有，保护淤地坝淤地面积130.74亩，亩产增收500元，全村受益总户数179户，受益脱贫户25户</t>
  </si>
  <si>
    <t>5700001294699946</t>
  </si>
  <si>
    <t>2022年度雷龙湾镇酒房沟村水路峁沟淤地坝项目</t>
  </si>
  <si>
    <t>该项目产权归村集体所有，保护淤地坝淤地面积100亩，亩产增收500元，全村受益总户数145户，受益脱贫户12户</t>
  </si>
  <si>
    <t>5700001294700267</t>
  </si>
  <si>
    <t>2022年度雷龙湾镇哈兔湾组冯家湾组淤地坝项目</t>
  </si>
  <si>
    <t>坝体加高17.0m，右岸新建放水工程，估算土方量约为2.4万方，预计坝长70米，坝高16米，顶宽5米</t>
  </si>
  <si>
    <t>哈兔湾组</t>
  </si>
  <si>
    <t>该项目产权归村集体所有，保护淤地坝淤地面积169.4亩，亩产增收500元，全村受益总户数258户，受益脱贫户42户</t>
  </si>
  <si>
    <t>5700001294700546</t>
  </si>
  <si>
    <t>2022年度石窑沟办事处代家墕村杨山沟2#淤地坝项目</t>
  </si>
  <si>
    <t>代家墕村</t>
  </si>
  <si>
    <t>该项目产权归村集体所有，保护淤地坝淤地面积96.2亩，亩产增收500元，全村受益总户数147户，受益脱贫户11户</t>
  </si>
  <si>
    <t>5700001294699684</t>
  </si>
  <si>
    <t>2022年度石窑沟办事处米西村坟塔子淤地坝项目</t>
  </si>
  <si>
    <t>土坝及放水建筑物，估算土方量约为2.1万方，预计坝长70米，坝高16米，顶宽4米</t>
  </si>
  <si>
    <t>米西村</t>
  </si>
  <si>
    <t>该项目产权归村集体所有，保护淤地坝淤地面积94.5亩，亩产增收500元，全村受益总户数115户，受益脱贫户12户</t>
  </si>
  <si>
    <t>5700001294699457</t>
  </si>
  <si>
    <t>2022年度石窑沟办事处昌盛村绿架山淤地坝项目</t>
  </si>
  <si>
    <t>该项目产权归村集体所有，保护淤地坝淤地面积120亩，亩产增收500元，全村受益总户数243户，受益脱贫户38户</t>
  </si>
  <si>
    <t>5700001294699294</t>
  </si>
  <si>
    <t>2022年度石窑沟办事处安则梁村阳宽山淤地坝项目</t>
  </si>
  <si>
    <t>土坝及放水建筑物，估算土方量约为2.1万方，预计坝长71米，坝高16米，顶宽5米</t>
  </si>
  <si>
    <t>该项目产权归村集体所有，保护淤地坝淤地面积160亩，亩产增收500元，全村受益总户数112户，受益脱贫户12户</t>
  </si>
  <si>
    <t>5700001294699068</t>
  </si>
  <si>
    <t>2022年度石窑沟办事处常家园村豆峁淤地坝项目</t>
  </si>
  <si>
    <t>土坝及放水建筑物，估算土方量约为2.7万方，预计坝长73米，坝高16米，顶宽5米</t>
  </si>
  <si>
    <t>常家园村</t>
  </si>
  <si>
    <t>该项目产权归村集体所有，保护淤地坝淤地面积140亩，亩产增收500元，全村受益总户数257户，受益脱贫户45户</t>
  </si>
  <si>
    <t>5700001294698628</t>
  </si>
  <si>
    <t>2022年度石窑沟办事处米西村背洼沟淤地坝项目</t>
  </si>
  <si>
    <t>坝体加高，左岸新建放水工程，估算土方量约为2.8万方，预计坝长74米，坝高16米，顶宽5米</t>
  </si>
  <si>
    <t>该项目产权归村集体所有，保护淤地坝淤地面积104亩，亩产增收500元，全村受益总户数225户，受益脱贫户37户</t>
  </si>
  <si>
    <t>5700001294698374</t>
  </si>
  <si>
    <t>2022年度石窑沟办事处昌盛村柳沟淤地坝项目</t>
  </si>
  <si>
    <t>该项目产权归村集体所有，保护淤地坝淤地面积78亩，亩产增收500元，全村受益总户数234户，受益脱贫户35户</t>
  </si>
  <si>
    <t>5700001294698141</t>
  </si>
  <si>
    <t>2022年度南塔办事处高圪垯村沙塔淤地坝项目</t>
  </si>
  <si>
    <t>坝体加高11.0m，右岸新建放水工程，估算土方量约为2.2万方，预计坝长73米，顶宽5米</t>
  </si>
  <si>
    <t>5700001294697910</t>
  </si>
  <si>
    <t>2022年度南塔办事处南塔村庙峁淤地坝项目</t>
  </si>
  <si>
    <t>坝体加高，左岸新建放水工程，估算土方量约为2.4万方，预计坝长73米，坝高16米，顶宽5米</t>
  </si>
  <si>
    <t>该项目产权归村集体所有，保护淤地坝淤地面积120亩，亩产增收500元，全村受益总户数263户，受益脱贫户39户</t>
  </si>
  <si>
    <t>5700001294697600</t>
  </si>
  <si>
    <t>2022年度南塔办事处高圪垯村白条嘴淤地坝项目</t>
  </si>
  <si>
    <t>土坝及放水建筑物，估算土方量约为1.8万方，预计坝长73米，坝高16米，顶宽5米</t>
  </si>
  <si>
    <t>该项目产权归村集体所有，保护淤地坝淤地面积76亩，亩产增收500元，全村受益总户数112户，受益脱贫户13户</t>
  </si>
  <si>
    <t>5700001294697088</t>
  </si>
  <si>
    <t>2022年度南塔办事处高圪垯村王塔淤地坝项目</t>
  </si>
  <si>
    <t>坝体加高9.0m，右岸新建放水工程，估算土方量约为2.7万方，预计坝长73米，顶宽5米</t>
  </si>
  <si>
    <t>该项目产权归村集体所有，保护淤地坝淤地面积80亩，亩产增收500元，全村受益总户数225户，受益脱贫户33户</t>
  </si>
  <si>
    <t>5700001294696540</t>
  </si>
  <si>
    <t>2022年度艾好峁办事处新建村张五界淤地坝项目</t>
  </si>
  <si>
    <t>土坝及放水建筑物，估算土方量约为2.9万方，预计坝长76米，坝高17米，顶宽5米</t>
  </si>
  <si>
    <t>新建村</t>
  </si>
  <si>
    <t>该项目产权归村集体所有，保护淤地坝淤地面积180亩，亩产增收500元，全村受益总户数185户，受益脱贫户32户</t>
  </si>
  <si>
    <t>5700001294696277</t>
  </si>
  <si>
    <t>2022年度艾好峁办事处房则墕村堡山组淤地坝项目</t>
  </si>
  <si>
    <t>左岸新建放水工程，估算土方量约为2.2万方，预计坝长69米，坝高16米，顶宽5米</t>
  </si>
  <si>
    <t>该项目产权归村集体所有，保护淤地坝淤地面积88.08亩，亩产增收500元，全村受益总户数198户，受益脱贫户27户</t>
  </si>
  <si>
    <t>5700001294696086</t>
  </si>
  <si>
    <t>2022年度艾好峁办事处活则墕村兴窑墕淤地坝项目</t>
  </si>
  <si>
    <t>坝体加高21.0m，左岸新建放水工程，估算土方量约为2.3万方，预计坝长73米，顶宽5米</t>
  </si>
  <si>
    <t>该项目产权归村集体所有，保护淤地坝淤地面积99.62亩，亩产增收500元，全村受益总户数114户，受益脱贫户11户</t>
  </si>
  <si>
    <t>5700001294695878</t>
  </si>
  <si>
    <t>2022年度艾好峁办事处王梁村杨世塔淤地坝项目</t>
  </si>
  <si>
    <t>坝体加高14.0m，左岸新建放水工程估算土方量约为2.8万方，预计坝长75米，顶宽5米</t>
  </si>
  <si>
    <t>该项目产权归村集体所有，保护淤地坝淤地面积87.46亩，亩产增收500元，全村受益总户数212户，受益脱贫户18户</t>
  </si>
  <si>
    <t>5700001294695637</t>
  </si>
  <si>
    <t>2022年度艾好峁办事处陈石畔村阳山淤地坝项目</t>
  </si>
  <si>
    <t>坝体加高12.5m，右岸新建放水工程，估算土方量约为2.7万方，预计坝长72米，坝高18米，顶宽5米</t>
  </si>
  <si>
    <t>陈石畔村</t>
  </si>
  <si>
    <t>该项目产权归村集体所有，保护淤地坝淤地面积85.16亩，亩产增收500元，全村受益总户数193户，受益脱贫户28户</t>
  </si>
  <si>
    <t>5700001294695354</t>
  </si>
  <si>
    <t>2022年度艾好峁办事处活则墕村陇义峁淤地坝项目</t>
  </si>
  <si>
    <t>坝体加高，左岸新建放水工程，估算土方量约为2.3万方，预计坝长73米，坝高16米，顶宽5米</t>
  </si>
  <si>
    <t>该项目产权归村集体所有，保护淤地坝淤地面积90亩，亩产增收500元，全村受益总户数113户，受益脱贫户12户</t>
  </si>
  <si>
    <t>5700001294695056</t>
  </si>
  <si>
    <t>2022年度南塔办事处李家崖窑村井嘴淤地坝项目</t>
  </si>
  <si>
    <t>土坝及放水建筑物，估算土方量约为2.4万方，预计坝长73米，坝高16米，顶宽5米</t>
  </si>
  <si>
    <t>该项目产权归村集体所有，保护淤地坝淤地面积90亩，亩产增收500元，全村受益总户数245户，受益脱贫户43户</t>
  </si>
  <si>
    <t>5700001294703850</t>
  </si>
  <si>
    <t>2022年度殿市镇白家湾村鸟嘴淤地坝项目</t>
  </si>
  <si>
    <t>土坝及放水建筑物，估算土方量约为2.4万方，预计坝长70米，坝高16米，顶宽5米</t>
  </si>
  <si>
    <t>白家湾村</t>
  </si>
  <si>
    <t>该项目产权归村集体所有，保护淤地坝淤地面积83亩，亩产增收500元，全村受益总户数113户，受益脱贫户12户</t>
  </si>
  <si>
    <t>5700001294694806</t>
  </si>
  <si>
    <t>2022年度石窑沟办事处常家园村吕家焉大塔卯於地坝项目</t>
  </si>
  <si>
    <t>该项目产权归村集体所有，保护淤地坝淤地面积80亩，亩产增收500元，全村受益总户数341户，受益脱贫户47户</t>
  </si>
  <si>
    <t>5700001294694353</t>
  </si>
  <si>
    <t>2022年度高镇鲁家河村庙沟淤地坝项目</t>
  </si>
  <si>
    <t>该项目产权归村集体所有，保护淤地坝淤地面积120亩，亩产增收500元，全村受益总户数235户，受益脱贫户30户</t>
  </si>
  <si>
    <t>5700001294694027</t>
  </si>
  <si>
    <t>2022年度韩岔镇、石湾镇、殿市镇、武镇、赵石畔镇等5个乡镇淤地坝维修项目</t>
  </si>
  <si>
    <t>维修韩岔镇磁窑沟、石湾镇背沟、印则峁、新窑区、梁坪，殿市镇黑石磕后坝、赵石畔镇赵石畔、孙家沟、武镇高桥等八座淤地坝，维修坝体，放水建筑物，估算土方量约为2.3万方</t>
  </si>
  <si>
    <t>保护现有坝地，提高群众生产生活条件，保粮增田，预计受益总人口440户受益脱贫户102户</t>
  </si>
  <si>
    <t>5700001294706580</t>
  </si>
  <si>
    <t>2022年度无定河党岔镇三皇庙村河道治理工程项目</t>
  </si>
  <si>
    <t>格宾笼石生态护坡2.52公里，采用挖槽后填充合金钢丝石笼和散抛石，挖槽边坡1:1,护根 内、外坡均为1:2,挖槽深为施工水位以下1.5m。合金钢丝石笼置于施工水位以上，厚度为0.5m,散抛石置于施工水位以下，厚度为1.5m。护根顶宽为3.83m。合金 钢丝石笼护坡垂厚0.3m （顶宽0.67m）,内、外边坡均为1:2；进占体由散抛石和合金钢丝石笼共同构成，进占体超高施工 水位0.5m,临水面边坡1:2,背水面边坡1:2,合金钢丝石笼置于施工水位以上，厚度为0.5m,散抛石置于施工水位以下，厚度为1.5m。进占体顶宽依据设计冲刷 深度计算的石方量进行确定。合金钢丝石笼护坡垂厚0.3m （顶宽0.67m）,内、外 边坡均为l:2.0</t>
  </si>
  <si>
    <t>三皇庙村</t>
  </si>
  <si>
    <t>保护耕地1200余亩，保护人口1000余人</t>
  </si>
  <si>
    <t>5700001294706798</t>
  </si>
  <si>
    <t>2022年度小型水库维修养护工程项目</t>
  </si>
  <si>
    <t>维修养护小型水库9座，清理坝后排水渠1800米，维修反滤堤300平米，维修洪沟回填2000方，维修上坝道路1公里，放水卧管维修5座</t>
  </si>
  <si>
    <t>灌溉和保护耕地2万余亩，保护群众生命财产安全万余人</t>
  </si>
  <si>
    <t>5700001294694510</t>
  </si>
  <si>
    <t>2022年度农村供水工程武镇马兰地村巩固提升项目</t>
  </si>
  <si>
    <t>集水前池1处（216m3）、管网0.8km</t>
  </si>
  <si>
    <t>巩固提升25户89人饮水安全，助力乡村振兴发展</t>
  </si>
  <si>
    <t>5700001294695230</t>
  </si>
  <si>
    <t>2022年度农村供水工程城关街道办顾兴庄村巩固提升项目</t>
  </si>
  <si>
    <t>泵站1处(人工井深挖30m,管网200m)</t>
  </si>
  <si>
    <t>巩固提升31户117人饮水安全，助力乡村振兴发展</t>
  </si>
  <si>
    <t>5700001294696220</t>
  </si>
  <si>
    <t>维修人工井1处(深挖10m)、管网2.7km、高位水池1处(50m3)</t>
  </si>
  <si>
    <t>巩固提升62户308人饮水安全，助力乡村振兴发展</t>
  </si>
  <si>
    <t>5700001294698440</t>
  </si>
  <si>
    <t>2022年度农村供水工程城关街道办吴东峁村巩固提升项目</t>
  </si>
  <si>
    <t>机井1眼(160m)</t>
  </si>
  <si>
    <t>巩固提升12户32人饮水安全，助力乡村振兴发展</t>
  </si>
  <si>
    <t>5700001294695950</t>
  </si>
  <si>
    <t>2022年度农村供水工程韩岔镇邓家墕村巩固提升项目</t>
  </si>
  <si>
    <t>维修人工井1处(集水池40m3)</t>
  </si>
  <si>
    <t>巩固提升9户35人饮水安全，助力乡村振兴发展</t>
  </si>
  <si>
    <t>5700001294701360</t>
  </si>
  <si>
    <t>横山区2022年农村供水工程韩岔镇邓家墕村巩固提升项目（水利2022）</t>
  </si>
  <si>
    <t>维修泵站1处(集水池30m3)、管网改造3.8km</t>
  </si>
  <si>
    <t>巩固提升15户48人饮水安全，助力乡村振兴发展</t>
  </si>
  <si>
    <t>5700001294702200</t>
  </si>
  <si>
    <t>横山区2022年农村供水工程塔湾镇清河村巩固提升项目</t>
  </si>
  <si>
    <t>机井1眼(160m)、管网6.8km、高位水池1处(40m3)等</t>
  </si>
  <si>
    <t>巩固提升47户176人饮水安全，助力乡村振兴发展</t>
  </si>
  <si>
    <t>5700001294702600</t>
  </si>
  <si>
    <t>2022年度农村供水工程塔湾镇塔湾村巩固提升项目</t>
  </si>
  <si>
    <t>更换管网4.5km、高位水池150m3等</t>
  </si>
  <si>
    <t>巩固提升56户216人饮水安全，助力乡村振兴发展</t>
  </si>
  <si>
    <t>5700001294704050</t>
  </si>
  <si>
    <t>2022年度农村供水工程石湾镇史家坬村巩固提升项目</t>
  </si>
  <si>
    <t>维修高位水池1处(100m3)</t>
  </si>
  <si>
    <t>巩固提升36户106人饮水安全，助力乡村振兴发展</t>
  </si>
  <si>
    <t>5700001294695501</t>
  </si>
  <si>
    <t>2022年度农村供水工程石湾镇石仁坪村巩固提升项目</t>
  </si>
  <si>
    <t>维修管网2.2km</t>
  </si>
  <si>
    <t>巩固提升42户118人饮水安全，助力乡村振兴发展</t>
  </si>
  <si>
    <t>5700001294695960</t>
  </si>
  <si>
    <t>2022年度农村供水工程石湾镇沙界村巩固提升项目</t>
  </si>
  <si>
    <t>维修水窖1处(40m3)、管网3.8km</t>
  </si>
  <si>
    <t>巩固提升16户44人饮水安全，助力乡村振兴发展</t>
  </si>
  <si>
    <t>5700001294696250</t>
  </si>
  <si>
    <t>维修管网1.2km、人工井1处(集水池30m3)</t>
  </si>
  <si>
    <t>巩固提升13户37人饮水安全，助力乡村振兴发展</t>
  </si>
  <si>
    <t>5700001294696670</t>
  </si>
  <si>
    <t>2022年度农村供水工程石湾镇麻地沟村巩固提升项目</t>
  </si>
  <si>
    <t>维修前池1处(40m3)</t>
  </si>
  <si>
    <t>巩固提升24户56人饮水安全，助力乡村振兴发展</t>
  </si>
  <si>
    <t>5700001294696930</t>
  </si>
  <si>
    <t>2022年度农村供水工程雷龙湾镇沙郭梁村巩固提升项目</t>
  </si>
  <si>
    <t>维修高位水池1处（100m3）、管网3.4km等</t>
  </si>
  <si>
    <t>巩固提升15户46人饮水安全，助力乡村振兴发展</t>
  </si>
  <si>
    <t>5700001294697360</t>
  </si>
  <si>
    <t>2022年度农村供水工程雷龙湾镇永忠村巩固提升项目</t>
  </si>
  <si>
    <t>机井1眼(160m)、管网3km、高位水池1处(50m3)、380v线路架设260m等</t>
  </si>
  <si>
    <t>巩固提升13户39人饮水安全，助力乡村振兴发展</t>
  </si>
  <si>
    <t>5700001294697730</t>
  </si>
  <si>
    <t>2022年度农村供水工程雷龙湾镇酒房沟村巩固提升项目</t>
  </si>
  <si>
    <t>更换管网4.5km等</t>
  </si>
  <si>
    <t>巩固提升26户78人饮水安全，助力乡村振兴发展</t>
  </si>
  <si>
    <t>5700001294698120</t>
  </si>
  <si>
    <t>2022年度农村供水工程党岔镇三皇庙村巩固提升项目</t>
  </si>
  <si>
    <t>接通主管网0.9km等</t>
  </si>
  <si>
    <t>巩固提升46户81人饮水安全，助力乡村振兴发展</t>
  </si>
  <si>
    <t>5700001294698360</t>
  </si>
  <si>
    <t>2022年度农村供水工程党岔镇李家坪村巩固提升项目</t>
  </si>
  <si>
    <t>泵站1处(配电房1间、集水池30m3、380v线路架设600m)、高位水池1处(50m3)、管网6.9km等</t>
  </si>
  <si>
    <t>李家坪村</t>
  </si>
  <si>
    <t>巩固提升76户450人饮水安全，助力乡村振兴发展</t>
  </si>
  <si>
    <t>5700001294835280</t>
  </si>
  <si>
    <t>2022年度全区饮水提升工程项目</t>
  </si>
  <si>
    <t>维修泵站工程11处，新建集雨场窖96处、泵站5处、机井2眼（140m、160m、）、管网10.2km</t>
  </si>
  <si>
    <t>对全区2745人安全饮水提质增效，助力乡村振兴发展</t>
  </si>
  <si>
    <t>5700001280334782</t>
  </si>
  <si>
    <t>2022年度赵石畔镇郭家湾村雷渠沟排洪项目（水利2022）</t>
  </si>
  <si>
    <t>C20砼明渠段长度140米，盖板段30米，砼路面拆除与恢复段250米，改造提升段280米，村委围墙拆除恢复段50米，共计750米</t>
  </si>
  <si>
    <t>提高渠道利用系数，增加粮食产量，解决安全隐患，保护耕地路面，预计受益325户，其中脱贫户35户</t>
  </si>
  <si>
    <t>5700001280334915</t>
  </si>
  <si>
    <t>2022年度横山区坡耕地水土流失综合治理工程（水利2022）</t>
  </si>
  <si>
    <t>杂粮种植区坡改梯8336.5亩，杂粮种植区产业道路34.21km</t>
  </si>
  <si>
    <t>二庄科村</t>
  </si>
  <si>
    <t>帮助1030户4111人提高粮食产量增加收入，预计年均增收1000元以上</t>
  </si>
  <si>
    <t>5700001280380104</t>
  </si>
  <si>
    <t>2022年度渠道节水改造维修养护项目（水利2022）</t>
  </si>
  <si>
    <t>灌溉渠道改造2km、泵站维修养护1座、暗洞维修养护1座、排洪维修养护1km、斗门维修养护3座、渡槽维修养护200米</t>
  </si>
  <si>
    <t>城关街道办、石湾镇</t>
  </si>
  <si>
    <t>高家洼村、白狼城村</t>
  </si>
  <si>
    <t>提高渠道利用系数，增加粮食产量，预计受益359户，其中脱贫户48户</t>
  </si>
  <si>
    <t>5700001280334794</t>
  </si>
  <si>
    <t>2022年度榆林市横山区横州灌区续建配套与节水改造项目（水利2022）</t>
  </si>
  <si>
    <t>横洲渠：本次芦殿灌区横洲渠改善灌溉面积0.55万亩，改造干渠一条，长度10.29km,设计引水流量0.37m³/s；布设节制闸12座、分水闸12座，退水闸5座，农桥12座</t>
  </si>
  <si>
    <t>提高渠道利用系数，增加粮食产量，预计受益660户，其中脱贫户187户</t>
  </si>
  <si>
    <t>5700001280317935</t>
  </si>
  <si>
    <t>2022年度韩岔镇中学段生态护岸工程（水利2022）</t>
  </si>
  <si>
    <t>建设生态护岸2200米</t>
  </si>
  <si>
    <t>保护两岸788户人民群众生命财产安全</t>
  </si>
  <si>
    <t>5700001280319455</t>
  </si>
  <si>
    <t>2022年度殿市镇沙家湾段生态护岸工程（水利2022）</t>
  </si>
  <si>
    <t>建设生态护岸900米</t>
  </si>
  <si>
    <t>沙家湾村</t>
  </si>
  <si>
    <t>保护两岸721户人民群众生命财产安全</t>
  </si>
  <si>
    <t>5700001319032630</t>
  </si>
  <si>
    <t>赵石畔镇赵石畔村羊子养殖示范园设备采购项目</t>
  </si>
  <si>
    <t>颗粒饲料成套设备1套、干玉米秸秆打包机1台、粪便输送带29套、饮（奶）水碗（槽、桶、嘴）14棚、负压风机28台、上料机3台、喷雾消毒机2台、输料缆车2套、地磅清粪车1台、翻耙机1台、装载机1台、电热水系统14棚、发电机组一套等各类设备</t>
  </si>
  <si>
    <t>1.壮大村集体经济，利用村集体经济，逐步提高全村群众产业发展规模，从产业、生态、人居环境等各方面整体提高全村生产生活水平。项目建成将在全村形成“粪－草－料”种养殖循环经济链条，以种植业带动养殖业，以养殖业促进种植业发展。带动周边村650户1950人，其中脱贫户80户245人。发展饲草种植经济，提高群众科学种养殖技术，实现全村家家参与养殖，解决劳动力60人。可带动周边村庄农民积极发展状养殖产业。  2.扩大养殖规模，增加农户收入人均年可增加收入2万元以上。</t>
  </si>
  <si>
    <t>5700001319033197</t>
  </si>
  <si>
    <t>韩岔镇白岔村西庄组集体土地整理奖补项目</t>
  </si>
  <si>
    <t>白岔村西庄组705.04亩土地进行整理</t>
  </si>
  <si>
    <t>该项目村集体自筹130.8万元，区巩衔办奖补84.6万元，项目实施后可实现机械化种植，引水滴灌。亩均增收300元，受益总人口150户321人，受益脱贫户32户71人</t>
  </si>
  <si>
    <t>5700001319033630</t>
  </si>
  <si>
    <t>韩岔镇白岔村新农村基础设施改造提升工程</t>
  </si>
  <si>
    <t>新农村改造路面为沥青混凝土硬化路面，本次改造总面积4033平方米，道牙改为花岗岩道牙，本次改造总面积891米，人行道原水泥硬化路面改为花岗岩石板路面，本次改造面积5768平方米</t>
  </si>
  <si>
    <t>该项目产权归村集体所有，方便村民生产生活出行，提升村人居环境，改善村容村貌，彻底解决横子路白岔段环境卫生“脏、乱、差”现象，全村受益399户1803人，其中脱贫户58户182人</t>
  </si>
  <si>
    <t>5700001319034140</t>
  </si>
  <si>
    <t>城关街道办马家梁村产业配套基础设施项目</t>
  </si>
  <si>
    <t>马家梁村马家梁组白绒山羊养殖示范园区项目建设主要包括：一是增设变压器及电路设施；二是建围墙防护栏及产业宣传标语，围墙基础为50+37的铺两层，24砖墙高1米，长2600米，锌钢护栏1米高；三是养殖示范园区道路、排水等项目水毁维修</t>
  </si>
  <si>
    <t>该项目产权归集体所有，提高白绒山羊养殖示范园区建设标准，美化园区建设，改善群众养殖环境条件，受益42户240人，其中脱贫户5户16人</t>
  </si>
  <si>
    <t>5700001319024701</t>
  </si>
  <si>
    <t>响水镇井湾白岔峁村平整路基项目</t>
  </si>
  <si>
    <t>平整路基3.7公里，宽5米</t>
  </si>
  <si>
    <t>改善提升农户生产出行条件，提高群众生产出行效率，受益总人口386户1732人，受益脱贫户68户287人</t>
  </si>
  <si>
    <t>5700001319027243</t>
  </si>
  <si>
    <t>南塔办事处高圪垯村高粱组砖砸生产道路项目</t>
  </si>
  <si>
    <t>砖砸生产道路330米，宽4.5米，厚12厘米</t>
  </si>
  <si>
    <t>改善提升农户生产出行条件，提高群众生产出行效率，受益总人口197户840人，受益脱贫户44户129人</t>
  </si>
  <si>
    <t>5700001319027872</t>
  </si>
  <si>
    <t>城关街道办吴东峁村席季塌组砖砸杂粮种植区生产道路项目</t>
  </si>
  <si>
    <t>席季塌组砖砸杂粮种植区生产道路1.6公里，宽3米，厚12厘米</t>
  </si>
  <si>
    <t>改善提升农户生产出行条件，提高生产效率和杂粮产出量，预计亩均增收300元，受益总人口252户859人，受益脱贫户76户255人</t>
  </si>
  <si>
    <t>5700001319028321</t>
  </si>
  <si>
    <t>赵石畔镇水掌村让新窑组砖砸杂粮种植区生产道路项目</t>
  </si>
  <si>
    <t>让新窑组砖砸杂粮种植区生产道路1.4公里，宽3米，厚12厘米</t>
  </si>
  <si>
    <t>改善提升农户生产出行条件，提高生产效率和杂粮产出量，预计亩均增收300元，受益总人口484户1588人，受益脱贫户90户255人</t>
  </si>
  <si>
    <t>5700001319028752</t>
  </si>
  <si>
    <t>赵石畔镇赵石畔村砖砸村组道路项目</t>
  </si>
  <si>
    <t>赵石畔村至大庄科砖砸道路1.5公里，宽3米，厚12厘米</t>
  </si>
  <si>
    <t>改善提升农户生产出行条件，提高群众生产出行效率，受益总人口667户2544人，受益脱贫户99户290人</t>
  </si>
  <si>
    <t>5700001319029499</t>
  </si>
  <si>
    <t>党岔镇韩石畔村砖砸杂粮种植区生产道路项目</t>
  </si>
  <si>
    <t>改善提升农户生产出行条件，提高生产效率和杂粮产出量，预计亩均增收300元，受益总人口349户1252人，受益脱贫户64户182人</t>
  </si>
  <si>
    <t>5700001319030202</t>
  </si>
  <si>
    <t>石湾镇清水沟村胡家湾组砖砸生产道路项目</t>
  </si>
  <si>
    <t>胡家湾组砖砸杂粮种植区生产道路1.5公里，宽3米，厚12厘米</t>
  </si>
  <si>
    <t>改善提升农户生产出行条件，提高生产效率和杂粮产出量，预计亩均增收300元，受益总人口588户2156人，受益脱贫户91户258人</t>
  </si>
  <si>
    <t>5700001319030807</t>
  </si>
  <si>
    <t>武镇高崖窑村秦家畔组安装太阳能路灯项目</t>
  </si>
  <si>
    <t>秦家畔组安装太阳能路灯50盏</t>
  </si>
  <si>
    <t>提升公共服务水平，使群众生产出行更加安全方便，受益总人口792户2635人，受益脱贫户187户650人</t>
  </si>
  <si>
    <t>5700001319031356</t>
  </si>
  <si>
    <t>赵石畔镇贺马畔村土地治理试验示范项目</t>
  </si>
  <si>
    <t>土地治理80亩</t>
  </si>
  <si>
    <t>增加耕地面积30亩，预计亩均增收1500元以上，全村受益576户2103人，其中脱贫户66户223人</t>
  </si>
  <si>
    <t>5700001319031810</t>
  </si>
  <si>
    <t>响水镇沐浴沟村建设污水管道项目</t>
  </si>
  <si>
    <t>建设直径0.5米混凝土污水管道，长240米</t>
  </si>
  <si>
    <t>人居环境整治提升，全村受益303户1297人，其中脱贫户31户112人</t>
  </si>
  <si>
    <t>5700001319032341</t>
  </si>
  <si>
    <t>石窑沟办事处韩台村维修加固淤地坝项目</t>
  </si>
  <si>
    <t>韩台村甜水拐沟维修加固淤地坝1座，坝高淤泥面10m，坝顶宽5m，坝顶长82.0m，涵管42m、卧管18节、混凝土明渠51m</t>
  </si>
  <si>
    <t>该项目产权归村集体所有，保护淤地坝淤地面积29.0亩，亩均增收500元，受益总人口409户1562人，受益脱贫户114户399人</t>
  </si>
  <si>
    <t>5700001319032788</t>
  </si>
  <si>
    <t>武镇闹林沟村冯家墕组维修加固淤地坝项目</t>
  </si>
  <si>
    <t>冯家墕组维修加固淤地坝1座，坝顶宽5m、坝顶长51.8m，高10m，放水建筑物卧管18节、DN60涵管42m、砼明渠40m</t>
  </si>
  <si>
    <t>该项目产权归村集体所有，保护淤地坝淤地面积25.5亩，亩均增收500元，受益总人口409户1562人，受益脱贫户114户399人</t>
  </si>
  <si>
    <t>5700001319033054</t>
  </si>
  <si>
    <t>武镇牛圪崂村关庙湾组维修加固淤地坝项目</t>
  </si>
  <si>
    <t>关庙湾组维修加固淤地坝1座，坝顶宽5m、坝顶长86.4m，高11.5m，放水建筑物卧管21节、DN80涵管48m、砼明渠43m</t>
  </si>
  <si>
    <t>该项目产权归村集体所有，保护淤地坝淤地面积113.4亩，亩均增收500元，受益总人口580户2026人，受益脱贫户195户706人</t>
  </si>
  <si>
    <t>5700001319033571</t>
  </si>
  <si>
    <t>高镇冯家峁村远志加工厂机械库棚及库棚内外硬化项目</t>
  </si>
  <si>
    <t>新建合作社钢结构机械库棚300平米及棚内外硬化地面800平方米</t>
  </si>
  <si>
    <t>改善提升农户生产出行条件，提高生产效率和远志产出量，预计增收500元以上，受益总人口369户1294人，受益脱贫户70户194人</t>
  </si>
  <si>
    <t>5700001319034010</t>
  </si>
  <si>
    <t>响水镇龙池庄村砖砸生产道路项目</t>
  </si>
  <si>
    <t>砖砸生产道路1125米，宽3米，厚12厘米</t>
  </si>
  <si>
    <t>改善提升农户生产出行条件，提高群众生产出行效率，受益总人口238户997人，受益脱贫户51户238人</t>
  </si>
  <si>
    <t>5700001319034430</t>
  </si>
  <si>
    <t>石湾镇石仁坪村漫水桥及砖砸道路建设项目</t>
  </si>
  <si>
    <t>修建石砌漫水桥1座，漫水桥长20米，宽4.5米，高2.5米；砖砸道路320米，宽3米，厚12厘米</t>
  </si>
  <si>
    <t>改善提升农户生产出行条件，提高群众生产出行效率，受益总人口405户1430人，受益脱贫户85户284人</t>
  </si>
  <si>
    <t>5700001319034761</t>
  </si>
  <si>
    <t>石湾镇沙界村神官峁维修加固淤地坝项目</t>
  </si>
  <si>
    <t>陈向湾维修加固淤地坝1座，坝高淤泥面2m，坝顶宽5m，坝顶长70.5m，浆砌石溢洪道60m</t>
  </si>
  <si>
    <t>该项目产权归村集体所有，保护淤地坝淤地面积33.7亩，亩均增收500元，受益总人口230户867人，受益脱贫户32户110人</t>
  </si>
  <si>
    <t>5700001319035085</t>
  </si>
  <si>
    <t>雷龙湾镇周界村万众家庭农场建设改造项目</t>
  </si>
  <si>
    <t>新建高抽站1处（水泵一台、上水管道1000m），配套50KVA变压器1台、高压线路300m</t>
  </si>
  <si>
    <t>节约水资源，提升灌溉效率，助力产业增收，亩产增收1000元预计受益455户1804人，其中脱贫户55户211人</t>
  </si>
  <si>
    <t>5700001319035423</t>
  </si>
  <si>
    <t>波罗镇长城村砖砸生产道路项目</t>
  </si>
  <si>
    <t>改善提升农户生产出行条件，提高群众生产出行效率，受益总人口536户2438人，受益脱贫户62户217人</t>
  </si>
  <si>
    <t>5700001319035802</t>
  </si>
  <si>
    <t>白界镇白界村枣湾组砖砸生产道路项目</t>
  </si>
  <si>
    <t>枣湾组砖砸生产道路1公里，宽3米，厚12厘米</t>
  </si>
  <si>
    <t>改善提升农户生产出行条件，提高群众生产出行效率，受益总人口763户3067人，受益脱贫户37户128人</t>
  </si>
  <si>
    <t>5700001296235430</t>
  </si>
  <si>
    <t>2022年度艾好峁办事处牙坪村杂粮种植区新修机井项目（财2022）</t>
  </si>
  <si>
    <t>新修机井260米、管线2000米、储水场窖120方及水泵1个</t>
  </si>
  <si>
    <t>该项目产权归村集体所有，方便群众生活生产用水，亩均增收200元，受益总人口392户1358人，受益脱贫户118户403人</t>
  </si>
  <si>
    <t>5700001280305818</t>
  </si>
  <si>
    <t>2022年度城关街道办事处马家梁村安装路灯项目(财2022)</t>
  </si>
  <si>
    <t>安装太阳能路灯68盏</t>
  </si>
  <si>
    <t>该项目产权归村集体所有，方便村民生产生活出行，受益总人口155户412人，受益脱贫户12户35人</t>
  </si>
  <si>
    <t>5700001280311834</t>
  </si>
  <si>
    <t>2022年度韩岔镇羊路塌村安装路灯项目(财2022)</t>
  </si>
  <si>
    <t>安装太阳能路灯80盏</t>
  </si>
  <si>
    <t>羊路塌村</t>
  </si>
  <si>
    <t>该项目产权归村集体所有，方便村民生产生活出行，受益总人口240户720人，受益脱贫户25户66人</t>
  </si>
  <si>
    <t>5700001319035749</t>
  </si>
  <si>
    <t>2022年农村供水水窖消毒片剂</t>
  </si>
  <si>
    <t>对全区9888处集雨场窖投放消毒片剂</t>
  </si>
  <si>
    <t>保障全区农村饮水9888户31068人水质安全</t>
  </si>
  <si>
    <t>5700001319036193</t>
  </si>
  <si>
    <t>2022农村安全饮水项目</t>
  </si>
  <si>
    <t>维修高位水池1处、管网3处、集水池1处，新建集水池1处、水窖2处、泵张1处、管网1处等</t>
  </si>
  <si>
    <t>保障全区220户733人饮水安全，其中贫困户10户35人</t>
  </si>
  <si>
    <t>5700001280334984</t>
  </si>
  <si>
    <t>2022年度农村饮水安全水质检测（水利2022）</t>
  </si>
  <si>
    <t>对全区216个行政村652处集中供水，11156处分散供水，进行农村饮水安全水质检测</t>
  </si>
  <si>
    <t>保障42850户151013人饮水安全</t>
  </si>
  <si>
    <t>榆林市横山区2022年巩固拓展脱贫攻坚成果和乡村振兴动态调整项目库调入表</t>
  </si>
  <si>
    <t>发展滴灌灌溉1780亩
（1）土地平整1780亩，维修机井4眼，建抽水站3座，高压输电线路0.86km，低压输电线路1.6km，安装变压器3台，田间输配水管网等
（2）种植玉米280亩、谷子500亩、豆类500亩、马铃薯500亩</t>
  </si>
  <si>
    <t>发展滴灌灌溉1622亩
（1）土地平整1622亩，维修机井4眼，建抽水站3座，高压输电线路0.86km，低压输电线路1.6km，安装变压器3台，田间输配水管网等
（2）种植玉米222亩、谷子500亩、豆类500亩、马铃薯200亩</t>
  </si>
  <si>
    <t>发展滴灌灌溉1035亩
（1）土地平整1035亩，维修机井9眼，建抽水站2座，高压输电线路0.6km，低压输电线路0.6km，安装变压器2台，田间输配水管网等
（2）种植玉米400亩、豆类400亩、马铃薯235亩</t>
  </si>
  <si>
    <t>发展滴灌灌溉1108亩
（1)土地平整1108亩，建抽水站7座，高压输电线路1.8km，低压输电线路0.4km，安装变压器7台，田间输配水管网等
(2)种植玉米300亩、谷子300亩、马铃薯308亩，豆类200</t>
  </si>
  <si>
    <t>发展滴灌灌溉1818亩
（1)土地平整1800亩，建抽水站5座，高压输电线路2.5km，低压输电线路0.5km，安装变压器10台，田间输配水管网等
(2)种植玉米500亩、谷子500亩、豆类500亩、马铃薯318亩</t>
  </si>
  <si>
    <t>发展滴灌灌溉1500亩
（1）土地平整1300亩，建抽水站1座，高压输电线路0.5km，低压输电线路0.05km，安装变压器1台，田间输配水管网等
（2）种植玉米400亩、谷子300亩、豆类400亩、马铃薯400亩</t>
  </si>
  <si>
    <t>发展滴灌灌溉1047亩
（1）土地平整1047亩，建抽水站2座，高压输电线路0.8km，低压输电线路0.1km，安装变压器2台，田间输配水管网等
（2）种植玉米300亩、谷子300亩、豆类300亩、马铃薯147亩</t>
  </si>
  <si>
    <t>发展滴灌灌溉1500亩
（1）土地平整1500亩，建抽水站2座，高压输电线路0.8km，低压输电线路0.1km，安装变压器2台，田间输配水管网等
（2）种植玉米500亩、谷子400亩、豆类300亩、马铃薯300亩</t>
  </si>
  <si>
    <t>发展滴灌灌溉1470亩
（1）土地平整1470亩，建抽水站2座，高压输电线路0.8km，低压输电线路0.1km，安装变压器2台，田间输配水管网等
（2）种植玉米400亩、谷子400亩、豆类300亩、马铃薯370亩</t>
  </si>
  <si>
    <t>发展滴灌灌溉538亩
（1）土地平整538亩，建抽水站2座，高压输电线路0.6km，低压输电线路0.1km，安装变压器2台，田间输配水管网等
（2）种植玉米200亩、谷子100亩、豆类138亩、马铃薯100亩</t>
  </si>
  <si>
    <t>发展滴灌灌溉670亩
（1）土地平整670亩，建抽水站3座，高压输电线路0.7km，低压输电线路0.1km，安装变压器3台，田间输配水管网等
（2）种植玉米70亩、谷子200亩、豆类200亩、马铃薯200亩</t>
  </si>
  <si>
    <t xml:space="preserve">发展滴灌灌溉690亩
（1）土地平整690亩，建抽水站3座，高压输电线路0.6km，低压输电线路0.1km，安装变压器3台，田间输配水管网等
（2）种植玉米140亩、谷子150亩、豆类150亩、马铃薯250亩
</t>
  </si>
  <si>
    <t>发展滴灌灌溉568亩
（1）土地平整568亩，建抽水站3座，高压输电线路0.8km，低压输电线路0.1km，安装变压器3台，田间输配水管网等
（2）种植玉米168亩、谷子100亩、豆类200亩、马铃薯100亩</t>
  </si>
  <si>
    <t>发展滴灌灌溉380亩
（1）土地平整380亩，建抽水站1座，高压输电线路0.4km，低压输电线路0.1km，安装变压器1台，田间输配水管网等
（2）种植玉米80亩、谷子100亩、豆类100亩、马铃薯100亩</t>
  </si>
  <si>
    <t>发展滴灌灌溉661
（1）土地平整661亩，建抽水站3座，高压输电线路0.7km，低压输电线路0.1km，安装变压器3台，田间输配水管网等
（2）种植玉米200亩、谷子100亩、豆类100亩、马铃薯261亩</t>
  </si>
  <si>
    <t>发展滴灌灌溉974亩
（1）土地平整974亩，建抽水站4座，高压输电线路1km，低压输电线路0.2km，安装变压器4台，田间输配水管网等
（2）种植玉米250亩、谷子250亩、豆类250亩、马铃薯224亩</t>
  </si>
  <si>
    <t>发展滴灌灌溉1962亩
（1）土地平整1962亩，建抽水站7座，高压输电线路1.7km，低压输电线路0.3km，安装变压器7台，田间输配水管网等
（2）种植玉米400亩、谷子500亩、豆类500亩、马铃薯562亩</t>
  </si>
  <si>
    <t>发展滴灌灌溉1903亩
（1）土地平整1900亩，建抽水站7座，高压输电线路1.8km，低压输电线路0.4km，安装变压器7台，田间输配水管网等
（2）种植玉米450亩、谷子450亩、豆类450亩、马铃薯553亩</t>
  </si>
  <si>
    <t>发展滴灌灌溉685亩
（1）土地平整685亩，建抽水站4座，高压输电线路1km，低压输电线路1km，安装变压器4台，田间输配水管网等
（2）种植玉米200亩、谷子100亩、豆类200亩、马铃薯185亩</t>
  </si>
  <si>
    <t>发展滴灌灌溉1090亩
（1）土地平整1090亩，建抽水站4座，高压输电线路0.9km，低压输电线路0.9km，安装变压器4台，田间输配水管网等
（2）种植玉米250亩、谷子250亩、豆类250亩、马铃薯340亩</t>
  </si>
  <si>
    <t>波罗镇绍小滩村杂粮种植区高标准农田项目</t>
  </si>
  <si>
    <t>发展滴灌灌溉1340亩
（1）土地平整1340亩，建抽水站4座，高压输电线路0.9km，低压输电线路0.9km，安装变压器4台，田间输配水管网等
（2）种植玉米400亩、谷子300亩、豆类300亩、马铃薯340亩</t>
  </si>
  <si>
    <t>绍小滩村</t>
  </si>
  <si>
    <t>发展滴灌灌溉280亩
（1）土地平整280亩，建抽水站2座，高压输电线路0.4km，低压输电线路0.4km，安装变压器2台，田间输配水管网等
（2）种植玉米70亩、谷子70亩、豆类70亩、马铃薯70亩</t>
  </si>
  <si>
    <t>发展滴灌灌溉1680亩
（1)土地平整1650亩，建抽水站2座，高压输电线路0.4km，低压输电线路0.4km，安装变压器2台，田间输配水管网等
（2）种植玉米400亩、谷子400亩、豆类480亩、马铃薯400亩</t>
  </si>
  <si>
    <t xml:space="preserve">发展滴灌灌溉380亩
（1)土地平整380亩，建抽水站2座，高压输电线路0.4km，低压输电线路0.08km，安装变压器2台，田间输配水管网等
（2）种植玉米100亩、谷子100亩、豆类100亩、马铃薯80亩
</t>
  </si>
  <si>
    <t>发展滴灌灌溉1376亩，
（1）架设1公里高压线，购置变压器一台、高抽站1座、蓄水池1座、1公里抽水卧管、挖1公里抽水管渠埋压抽水管
（2）种植玉米400亩、豆类400亩、马铃薯376亩、谷子200亩</t>
  </si>
  <si>
    <t>发展滴灌灌溉1743亩，
（1）架设1公里高压线，购置变压器一台、高抽站1座、蓄水池1座、1公里抽水卧管、挖1公里抽水管渠埋压抽水管
（2）种植玉米500亩、豆类500亩、马铃薯500亩、谷子243亩</t>
  </si>
  <si>
    <t>发展滴灌灌溉1245亩，
（1）架设1公里高压线，购置变压器一台、高抽站1座、蓄水池1座、1公里抽水卧管、挖1公里抽水管渠埋压抽水管
（2）种植玉米300亩、豆类300亩、马铃薯300亩、谷子345亩</t>
  </si>
  <si>
    <t>发展滴灌灌溉1080亩，
（1）架设1公里高压线，购置变压器一台、高抽站1座、蓄水池1座、1公里抽水卧管、挖1公里抽水管渠埋压抽水管
（2）种植玉米270亩、豆类270亩、马铃薯270亩、谷子270亩</t>
  </si>
  <si>
    <t>发展滴灌灌溉1471亩，
（1）架设2公里高压线，购置变压器一台、高抽站2座、蓄水池1座、2公里抽水卧管、2公里抽水管渠埋压抽水管
（2）种植玉米400亩、豆类400亩、马铃薯400亩、谷子271亩</t>
  </si>
  <si>
    <t>发展滴灌灌溉771亩，
（1）架设1公里高压线，购置变压器一台、高抽站1座、蓄水池1座、1公里抽水卧管、挖1公里抽水管渠埋压抽水管
（2）种植玉米200亩、豆类200亩、马铃薯171亩、谷子200亩</t>
  </si>
  <si>
    <t>助力产业增收，加强后期管护，产业受益7057户其中脱贫户1556户</t>
  </si>
  <si>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年度塔湾镇墩渠村一组杂粮种植区高标准农田项目（农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</si>
  <si>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年度波罗镇双河村杂粮种植区高标准农田项目（农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</si>
  <si>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年度波罗镇斩贼关村杂粮种植区高标准农田建设项目（农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</si>
  <si>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年度横山街道办九川府村杂粮种植区高标准农田建设项目（农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</si>
  <si>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年度横山街道办吴东峁村杂粮种植区高标准农田建设项目（农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</si>
  <si>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年度殿市镇石碧则村杂粮种植区高标准农田建设项目（农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</si>
  <si>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年度殿市镇贺甫洼村杂粮种植区高标准农田建设项目（农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</si>
  <si>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年度殿市镇黄好先村杂粮种植区高标准农田建设项目（农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</si>
  <si>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年度白界镇白界村一组杂粮种植区高标准农田项目（农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</si>
  <si>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年度殿市镇张家湾村杂粮种植区高标准农田建设项目（农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</si>
  <si>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年度波罗镇双河村一组杂粮种植区高标准农田项目（农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</si>
  <si>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年度高镇镇鲁家河村杂粮种植区高标准农田项目（农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</si>
  <si>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年度石湾镇白狼城村一组杂粮种植区高标准农田项目（农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</si>
  <si>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年度塔湾镇芦沟村杂粮种植区高标准农田项目（农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</si>
  <si>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年度石湾镇石湾村一组杂粮种植区高标准农田项目（农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</si>
  <si>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年度石湾镇高川村一组杂粮种植区高标准农田项目（农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</si>
  <si>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年度石湾镇火石山村一组杂粮种植区高标准农田项目（农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</si>
  <si>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年度石湾镇旋水湾村一组杂粮种植区高标准农田项目（农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</si>
  <si>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年度波罗镇朱家沟村杂粮种植区高标准农田项目（农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</si>
  <si>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年度双城办事处王梁村杂粮种植区高标准农田项目（农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</si>
  <si>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年度殿市镇五龙山村杂粮种植区高标准农田项目（农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</si>
  <si>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年度韩岔镇白岔村杂粮种植区高标准农田项目（农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</si>
  <si>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年度响水镇井白村杂粮种植区高标准农田项目（农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</si>
  <si>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年度响水镇韭菜沟村杂粮种植区高标准农田项目（农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</si>
  <si>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年度雷龙湾镇永忠村一组杂粮种植区高标准农田项目（农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</si>
  <si>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年度雷龙湾镇沙郭梁村一组杂粮种植区高标准农田项目（农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</si>
  <si>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年度塔湾镇塔湾村一组杂粮种植区高标准农田项目（农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</si>
  <si>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年度塔湾镇石井村一组杂粮种植区高标准农田项目（农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</si>
  <si>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年度塔湾镇清河村一组杂粮种植区高标准农田项目（农</t>
    </r>
    <r>
      <rPr>
        <sz val="10"/>
        <rFont val="Courier New"/>
        <charset val="134"/>
      </rPr>
      <t>2022</t>
    </r>
    <r>
      <rPr>
        <sz val="10"/>
        <rFont val="宋体"/>
        <charset val="134"/>
      </rPr>
      <t>）</t>
    </r>
  </si>
  <si>
    <r>
      <rPr>
        <sz val="10"/>
        <rFont val="宋体"/>
        <charset val="134"/>
      </rPr>
      <t>横山区</t>
    </r>
    <r>
      <rPr>
        <sz val="10"/>
        <rFont val="Courier New"/>
        <charset val="134"/>
      </rPr>
      <t>_</t>
    </r>
    <r>
      <rPr>
        <sz val="10"/>
        <rFont val="宋体"/>
        <charset val="134"/>
      </rPr>
      <t>产业项目</t>
    </r>
    <r>
      <rPr>
        <sz val="10"/>
        <rFont val="Courier New"/>
        <charset val="134"/>
      </rPr>
      <t>_2022</t>
    </r>
    <r>
      <rPr>
        <sz val="10"/>
        <rFont val="宋体"/>
        <charset val="134"/>
      </rPr>
      <t>年度塔湾镇付园则村一组杂粮种植区高标准农田项目（农</t>
    </r>
    <r>
      <rPr>
        <sz val="10"/>
        <rFont val="Courier New"/>
        <charset val="134"/>
      </rPr>
      <t>2022</t>
    </r>
    <r>
      <rPr>
        <sz val="10"/>
        <rFont val="宋体"/>
        <charset val="134"/>
      </rPr>
      <t>）</t>
    </r>
  </si>
  <si>
    <t>横山区_产业项目_赵石畔镇赵石畔村羊子养殖示范园设备采购项目</t>
  </si>
  <si>
    <t>横山区_村基础设施_韩岔镇白岔村西庄组集体土地整理奖补项目</t>
  </si>
  <si>
    <t>白岔村西庄组705.04亩土地进行整理。</t>
  </si>
  <si>
    <t>横山区_村基础设施_韩岔镇白岔村新农村基础设施改造提升工程</t>
  </si>
  <si>
    <t>横山区_产业项目_城关街道办马家梁村产业配套基础设施项目</t>
  </si>
  <si>
    <r>
      <rPr>
        <sz val="10"/>
        <rFont val="宋体"/>
        <charset val="134"/>
      </rPr>
      <t>横山区</t>
    </r>
    <r>
      <rPr>
        <sz val="10"/>
        <rFont val="Courier New"/>
        <charset val="0"/>
      </rPr>
      <t>_</t>
    </r>
    <r>
      <rPr>
        <sz val="10"/>
        <rFont val="宋体"/>
        <charset val="134"/>
      </rPr>
      <t>产业项目</t>
    </r>
    <r>
      <rPr>
        <sz val="10"/>
        <rFont val="Courier New"/>
        <charset val="0"/>
      </rPr>
      <t>_2022</t>
    </r>
    <r>
      <rPr>
        <sz val="10"/>
        <rFont val="宋体"/>
        <charset val="134"/>
      </rPr>
      <t>年度艾好峁办事处牙坪村杂粮种植区新修机井项目（财</t>
    </r>
    <r>
      <rPr>
        <sz val="10"/>
        <rFont val="Courier New"/>
        <charset val="0"/>
      </rPr>
      <t>2022</t>
    </r>
    <r>
      <rPr>
        <sz val="10"/>
        <rFont val="宋体"/>
        <charset val="134"/>
      </rPr>
      <t>）</t>
    </r>
  </si>
  <si>
    <r>
      <rPr>
        <sz val="10"/>
        <rFont val="宋体"/>
        <charset val="134"/>
      </rPr>
      <t>横山区</t>
    </r>
    <r>
      <rPr>
        <sz val="10"/>
        <rFont val="Courier New"/>
        <charset val="0"/>
      </rPr>
      <t>_</t>
    </r>
    <r>
      <rPr>
        <sz val="10"/>
        <rFont val="宋体"/>
        <charset val="134"/>
      </rPr>
      <t>村基础设施</t>
    </r>
    <r>
      <rPr>
        <sz val="10"/>
        <rFont val="Courier New"/>
        <charset val="0"/>
      </rPr>
      <t>_2022</t>
    </r>
    <r>
      <rPr>
        <sz val="10"/>
        <rFont val="宋体"/>
        <charset val="134"/>
      </rPr>
      <t>年度城关街道办事处马家梁村安装路灯项目</t>
    </r>
    <r>
      <rPr>
        <sz val="10"/>
        <rFont val="Courier New"/>
        <charset val="0"/>
      </rPr>
      <t>(</t>
    </r>
    <r>
      <rPr>
        <sz val="10"/>
        <rFont val="宋体"/>
        <charset val="134"/>
      </rPr>
      <t>财</t>
    </r>
    <r>
      <rPr>
        <sz val="10"/>
        <rFont val="Courier New"/>
        <charset val="0"/>
      </rPr>
      <t>2022)</t>
    </r>
  </si>
  <si>
    <r>
      <rPr>
        <sz val="10"/>
        <rFont val="宋体"/>
        <charset val="134"/>
      </rPr>
      <t>横山区</t>
    </r>
    <r>
      <rPr>
        <sz val="10"/>
        <rFont val="Courier New"/>
        <charset val="0"/>
      </rPr>
      <t>_</t>
    </r>
    <r>
      <rPr>
        <sz val="10"/>
        <rFont val="宋体"/>
        <charset val="134"/>
      </rPr>
      <t>村基础设施</t>
    </r>
    <r>
      <rPr>
        <sz val="10"/>
        <rFont val="Courier New"/>
        <charset val="0"/>
      </rPr>
      <t>_2022</t>
    </r>
    <r>
      <rPr>
        <sz val="10"/>
        <rFont val="宋体"/>
        <charset val="134"/>
      </rPr>
      <t>年度韩岔镇羊路塌村安装路灯项目</t>
    </r>
    <r>
      <rPr>
        <sz val="10"/>
        <rFont val="Courier New"/>
        <charset val="0"/>
      </rPr>
      <t>(</t>
    </r>
    <r>
      <rPr>
        <sz val="10"/>
        <rFont val="宋体"/>
        <charset val="134"/>
      </rPr>
      <t>财</t>
    </r>
    <r>
      <rPr>
        <sz val="10"/>
        <rFont val="Courier New"/>
        <charset val="0"/>
      </rPr>
      <t>2022)</t>
    </r>
  </si>
  <si>
    <r>
      <rPr>
        <sz val="10"/>
        <rFont val="宋体"/>
        <charset val="134"/>
      </rPr>
      <t>横山区</t>
    </r>
    <r>
      <rPr>
        <sz val="10"/>
        <rFont val="Courier New"/>
        <charset val="0"/>
      </rPr>
      <t>_</t>
    </r>
    <r>
      <rPr>
        <sz val="10"/>
        <rFont val="宋体"/>
        <charset val="134"/>
      </rPr>
      <t>生活条件改善</t>
    </r>
    <r>
      <rPr>
        <sz val="10"/>
        <rFont val="Courier New"/>
        <charset val="0"/>
      </rPr>
      <t>_2022</t>
    </r>
    <r>
      <rPr>
        <sz val="10"/>
        <rFont val="宋体"/>
        <charset val="134"/>
      </rPr>
      <t>年农村供水水窖消毒片剂</t>
    </r>
  </si>
  <si>
    <r>
      <rPr>
        <sz val="10"/>
        <rFont val="宋体"/>
        <charset val="134"/>
      </rPr>
      <t>横山区</t>
    </r>
    <r>
      <rPr>
        <sz val="10"/>
        <rFont val="Courier New"/>
        <charset val="0"/>
      </rPr>
      <t>_</t>
    </r>
    <r>
      <rPr>
        <sz val="10"/>
        <rFont val="宋体"/>
        <charset val="134"/>
      </rPr>
      <t>生活条件改善</t>
    </r>
    <r>
      <rPr>
        <sz val="10"/>
        <rFont val="Courier New"/>
        <charset val="0"/>
      </rPr>
      <t>_2022</t>
    </r>
    <r>
      <rPr>
        <sz val="10"/>
        <rFont val="宋体"/>
        <charset val="134"/>
      </rPr>
      <t>农村安全饮水项目</t>
    </r>
  </si>
  <si>
    <r>
      <rPr>
        <sz val="10"/>
        <rFont val="宋体"/>
        <charset val="134"/>
      </rPr>
      <t>横山区</t>
    </r>
    <r>
      <rPr>
        <sz val="10"/>
        <rFont val="Courier New"/>
        <charset val="0"/>
      </rPr>
      <t>_</t>
    </r>
    <r>
      <rPr>
        <sz val="10"/>
        <rFont val="宋体"/>
        <charset val="134"/>
      </rPr>
      <t>生活条件改善</t>
    </r>
    <r>
      <rPr>
        <sz val="10"/>
        <rFont val="Courier New"/>
        <charset val="0"/>
      </rPr>
      <t>_2022</t>
    </r>
    <r>
      <rPr>
        <sz val="10"/>
        <rFont val="宋体"/>
        <charset val="134"/>
      </rPr>
      <t>年度农村饮水安全水质检测（水利</t>
    </r>
    <r>
      <rPr>
        <sz val="10"/>
        <rFont val="Courier New"/>
        <charset val="0"/>
      </rPr>
      <t>2022</t>
    </r>
    <r>
      <rPr>
        <sz val="10"/>
        <rFont val="宋体"/>
        <charset val="134"/>
      </rPr>
      <t>）</t>
    </r>
  </si>
  <si>
    <t>榆林市横山区2022年巩固拓展脱贫攻坚成果和乡村振兴动态调整项目库调出表</t>
  </si>
  <si>
    <t>横山区_产业项目_2022年度雷龙湾镇永忠村杂粮种植区高标准农田项目（农2022）</t>
  </si>
  <si>
    <t>发展滴灌灌溉392亩
（1）土地平整392亩，维修机1井眼，建抽水站1座，高压输电线路0.86km，低压输电线路1.6km，安装变压器2台，田间输配水管网等
（2）种植玉米98亩、谷子98亩、豆类98亩、马铃薯98亩</t>
  </si>
  <si>
    <t>节约水资源，提升灌溉效率，助力产业增收，亩产增收1000元，产业受益300户900人，其中脱贫户40户120人</t>
  </si>
  <si>
    <t>横山区_产业项目_2022年度雷龙湾镇沙郭梁村杂粮种植区高标准农田项目（农2022）</t>
  </si>
  <si>
    <t>节约水资源，提升灌溉效率，助力产业增收，亩产增收1000元，产业受益101户400人，其中脱贫户53户  135人</t>
  </si>
  <si>
    <t>横山区_产业项目_2022年度塔湾镇塔湾村杂粮种植区高标准农田项目（农2022）</t>
  </si>
  <si>
    <t>节约水资源，提升灌溉效率，助力产业增收，亩产增收1000元，产业受益129户400人，其中脱贫户28户  130人</t>
  </si>
  <si>
    <t>横山区_产业项目_2022年度塔湾镇石井村杂粮种植区高标准农田项目（农2022）</t>
  </si>
  <si>
    <t>横山区_产业项目_2022年度塔湾镇清河村杂粮种植区高标准农田项目（农2022）</t>
  </si>
  <si>
    <t>节约水资源，提升灌溉效率，助力产业增收，亩产增收1000元，产业受益150户400人，其中脱贫户50户  135人</t>
  </si>
  <si>
    <t>横山区_产业项目_2022年度塔湾镇墩渠村一组杂粮种植区高标准农田项目（农2022）</t>
  </si>
  <si>
    <t>发展滴灌灌溉300亩
（1）土地平整300亩，建抽水站1座，高压输电线路0.5km，低压输电线路0.05km，安装变压器1台，田间输配水管网等
（2）种植玉米100亩、豆类100亩、马铃薯100亩</t>
  </si>
  <si>
    <t>横山区_产业项目_2022年度塔湾镇付园则村杂粮种植区高标准农田项目（农2022）</t>
  </si>
  <si>
    <t>节约水资源，提升灌溉效率，助力产业增收，亩产增收1000元，产业受益46户184人，其中脱贫户25户  110人</t>
  </si>
  <si>
    <t>横山区_产业项目_2022年度石湾镇白狼城村杂粮种植区高标准农田项目（农2022）</t>
  </si>
  <si>
    <t>节约水资源，提升灌溉效率，助力产业增收，亩产增收1000元，产业受益46户150人，其中脱贫户25户120人</t>
  </si>
  <si>
    <t>横山区_产业项目_2022年度石湾镇姜清滩村杂粮种植区高标准农田项目（农2022）</t>
  </si>
  <si>
    <t>节约水资源，提升灌溉效率，助力产业增收，亩产增收1000元，产业受益68户150人，其中脱贫户34户50人</t>
  </si>
  <si>
    <t>横山区_产业项目_2022年度石湾镇火石山村杂粮种植区高标准农田项目（农2022）</t>
  </si>
  <si>
    <t>节约水资源，提升灌溉效率，助力产业增收，亩产增收1000元，产业受益61户150人，其中脱贫户20户50人</t>
  </si>
  <si>
    <t>横山区_产业项目_2022年度石湾镇旋水湾村杂粮种植区高标准农田项目（农2022）</t>
  </si>
  <si>
    <t>节约水资源，提升灌溉效率，助力产业增收，亩产增收1000元，产业受益87户220人，其中脱贫户33户82人</t>
  </si>
  <si>
    <t>横山区_产业项目_2022年度石湾镇高川村杂粮种植区高标准农田项目（农2022）</t>
  </si>
  <si>
    <t>节约水资源，提升灌溉效率，助力产业增收，亩产增收1000元，产业受益419户2000人，其中脱贫户50户212人</t>
  </si>
  <si>
    <t>横山区_产业项目_2022年度石湾镇石湾村杂粮种植区高标准农田项目（农2022）</t>
  </si>
  <si>
    <t>发展滴灌灌溉344亩
（1）土地平整344亩，维修机1井眼，建抽水站1座，高压输电线路0.86km，低压输电线路1.6km，安装变压器2台，田间输配水管网等
（2）种植玉米100亩、谷子100亩、豆类100亩、马铃薯44亩</t>
  </si>
  <si>
    <t>横山区_产业项目_2022年度石湾镇史家坬村杂粮种植区高标准农田项目（农2022）</t>
  </si>
  <si>
    <t>发展滴灌灌溉410亩
（1）土地平整410亩，建抽水站1座，高压输电线路0.4km，低压输电线路0.1km，安装变压器1台，田间输配水管网等
（2）种植玉米100亩、谷子100亩、豆类100亩、马铃薯100亩</t>
  </si>
  <si>
    <t>横山区_产业项目_2022年度波罗镇双河村杂粮种植区高标准农田项目（农2022）</t>
  </si>
  <si>
    <t>节约水资源，提升灌溉效率，助力产业增收，亩产增收1000元，产业受益105户400人，其中脱贫户23户  135人</t>
  </si>
  <si>
    <t>横山区_产业项目_2022年度波罗镇长城村杂粮种植区高标准农田项目（农2022）</t>
  </si>
  <si>
    <t>节约水资源，提升灌溉效率，助力产业增收，亩产增收1000元，产业受益382户1000人，其中脱贫户58户135人</t>
  </si>
  <si>
    <t>横山区_产业项目_2022年度波罗镇沙河村杂粮种植区高标准农田项目（农2022）</t>
  </si>
  <si>
    <t>横山区_产业项目_2022年度白界镇黑峁墩村一组杂粮种植区高标准农田项目（农2022）</t>
  </si>
  <si>
    <t>发展滴灌灌溉400亩
（1）土地平整8亩，建抽水站2座，高压输电线路0.4km，低压输电线路0.4km，安装变压器2台，田间输配水管网等
（2）种植玉米100亩、谷子100亩、豆类100亩、马铃薯100亩</t>
  </si>
  <si>
    <t>横山区_产业项目_2022年度白界镇陈家沟村杂粮种植区高标准农田项目（农2022）</t>
  </si>
  <si>
    <t>发展滴灌灌溉400亩
（1)土地平整400亩，建抽水站2座，高压输电线路0.4km，低压输电线路0.4km，安装变压器2台，田间输配水管网等
（2）种植玉米100亩、谷子100亩、豆类100亩、马铃薯100亩</t>
  </si>
  <si>
    <t>横山区_产业项目_2022年度白界镇白界村杂粮种植区高标准农田项目（农2022）</t>
  </si>
  <si>
    <t>横山区_产业项目_2022年度响水镇韭菜沟村杂粮种植区高标准农田项目（农2022）</t>
  </si>
  <si>
    <t xml:space="preserve">发展滴灌灌溉300亩
（1)土地平整300亩，建抽水站2座，高压输电线路0.4km，低压输电线路0.08km，安装变压器2台，田间输配水管网等
（2）种植玉米100亩、谷子100亩、豆类100亩
</t>
  </si>
  <si>
    <t>横山区_产业项目_2022年度雷龙湾镇永忠村一组杂粮种植区高标准农田项目（农2022）</t>
  </si>
  <si>
    <t>发展滴灌灌溉1608亩
（1）土地平整1608亩，维修机井4眼，建抽水站3座，高压输电线路0.86km，低压输电线路1.6km，安装变压器3台，田间输配水管网等
（2）种植玉米208亩、谷子500亩、豆类500亩、马铃薯200亩</t>
  </si>
  <si>
    <t>横山区_产业项目_2022年度雷龙湾镇沙郭梁村一组杂粮种植区高标准农田项目（农2022）</t>
  </si>
  <si>
    <t>横山区_产业项目_2022年度塔湾镇塔湾村一组杂粮种植区高标准农田项目（农2022）</t>
  </si>
  <si>
    <t>发展滴灌灌溉1408亩
（1)土地平整1408亩，建抽水站5座，高压输电线路2.5km，低压输电线路0.5km，安装变压器10台，田间输配水管网等
(2)种植玉米500亩、谷子500亩、豆类200亩、马铃薯208亩</t>
  </si>
  <si>
    <t>横山区_产业项目_2022年度塔湾镇石井村一组杂粮种植区高标准农田项目（农2022）</t>
  </si>
  <si>
    <t>发展滴灌灌溉908亩
（1)土地平整908亩，建抽水站7座，高压输电线路1.8km，低压输电线路0.4km，安装变压器7台，田间输配水管网等
(2)种植玉米300亩、谷子300亩、马铃薯308亩</t>
  </si>
  <si>
    <t>横山区_产业项目_2022年度塔湾镇清河村一组杂粮种植区高标准农田项目（农2022）</t>
  </si>
  <si>
    <t>发展滴灌灌溉1308亩
（1）土地平整1308亩，维修机井9眼，建抽水站2座，高压输电线路0.6km，低压输电线路0.6km，安装变压器2台，田间输配水管网等
（2）种植玉米500亩、豆类500亩、马铃薯308亩</t>
  </si>
  <si>
    <t>横山区_产业项目_2022年度塔湾镇付园则村一组杂粮种植区高标准农田项目（农2022）</t>
  </si>
  <si>
    <t>发展滴灌灌溉208亩
（1）土地平整208亩，建抽水站2座，高压输电线路0.8km，低压输电线路0.1km，安装变压器2台，田间输配水管网等
（2）种植玉米50亩、谷子50亩、豆类50亩、马铃薯58亩</t>
  </si>
  <si>
    <t>节约水资源，提升灌溉效率，助力产业增收，亩产增收1000元，产业受益129户450人，其中脱贫户28户120人</t>
  </si>
  <si>
    <t>横山区_产业项目_2022年度横山街道办曹阳湾村杂粮种植区高标准农田项目（农2022）</t>
  </si>
  <si>
    <t>横山区_产业项目_2022年度横山街道办小王地村杂粮种植区高标准农田项目（农2022）</t>
  </si>
  <si>
    <t>横山区_产业项目_2022年度横山街道办李界沟村杂粮种植区高标准农田项目（农2022）</t>
  </si>
  <si>
    <t>发展滴灌灌溉1200亩
（1）土地平整1200亩，建抽水站2座，高压输电线路0.8km，低压输电线路0.1km，安装变压器2台，田间输配水管网等
（2）种植玉米300亩、谷子300亩、豆类300亩、马铃薯300亩</t>
  </si>
  <si>
    <t>横山区_产业项目_2022年度石湾镇白狼城村一组杂粮种植区高标准农田项目（农2022）</t>
  </si>
  <si>
    <t>发展滴灌灌溉1508亩
（1）土地平整1508亩，建抽水站7座，高压输电线路1.8km，低压输电线路0.4km，安装变压器7台，田间输配水管网等
（2）种植玉米400亩、谷子400亩、豆类308亩、马铃薯400亩</t>
  </si>
  <si>
    <t>横山区_产业项目_2022年度石湾镇姜清滩村一组杂粮种植区高标准农田项目（农2022）</t>
  </si>
  <si>
    <t xml:space="preserve">发展滴灌灌溉308亩
（1）土地平整308亩，建抽水站3座，高压输电线路0.6km，低压输电线路0.1km，安装变压器3台，田间输配水管网等
（2）种植玉米150亩、谷子150亩、豆类8亩
</t>
  </si>
  <si>
    <t>横山区_产业项目_2022年度石湾镇火石山村一组杂粮种植区高标准农田项目（农2022）</t>
  </si>
  <si>
    <t>发展滴灌灌溉1478亩
（1）土地平整1478亩，建抽水站7座，高压输电线路1.7km，低压输电线路0.3km，安装变压器7台，田间输配水管网等
（2）种植玉米400亩、谷子400亩、豆类378亩、马铃薯400亩</t>
  </si>
  <si>
    <t>横山区_产业项目_2022年度石湾镇旋水湾村一组杂粮种植区高标准农田项目（农2022）</t>
  </si>
  <si>
    <t>发展滴灌灌溉258亩
（1）土地平整650亩，建抽水站2座，高压输电线路0.6km，低压输电线路0.1km，安装变压器2台，田间输配水管网等
（2）种植玉米50亩、谷子50亩、豆类58亩、马铃薯100亩</t>
  </si>
  <si>
    <t>横山区_产业项目_2022年度石湾镇高川村一组杂粮种植区高标准农田项目（农2022）</t>
  </si>
  <si>
    <t>发展滴灌灌溉428亩
（1）土地平整428亩，建抽水站3座，高压输电线路0.7km，低压输电线路0.1km，安装变压器3台，田间输配水管网等
（2）种植玉米100亩、谷子100亩、豆类100亩、马铃薯128亩</t>
  </si>
  <si>
    <t>横山区_产业项目_2022年度石湾镇石湾村一组杂粮种植区高标准农田项目（农2022）</t>
  </si>
  <si>
    <t>发展滴灌灌溉426
（1）土地平整378亩，建抽水站3座，高压输电线路0.7km，低压输电线路0.1km，安装变压器3台，田间输配水管网等
（2）种植玉米100亩、谷子100亩、豆类100亩、马铃薯126亩</t>
  </si>
  <si>
    <t>横山区_产业项目_2022年度石湾镇石仁坪村杂粮种植区高标准农田项目（农2022）</t>
  </si>
  <si>
    <t>发展滴灌灌溉1080亩
（1）土地平整1080亩，建抽水站4座，高压输电线路1km，低压输电线路0.2km，安装变压器4台，田间输配水管网等
（2）种植玉米250亩、谷子250亩、豆类250亩、马铃薯280亩</t>
  </si>
  <si>
    <t>横山区_产业项目_2022年度石湾镇清水沟村杂粮种植区高标准农田项目（农2022）</t>
  </si>
  <si>
    <t>发展滴灌灌溉800亩
（1）土地平整820亩，建抽水站3座，高压输电线路0.8km，低压输电线路0.1km，安装变压器3台，田间输配水管网等
（2）种植玉米200亩、谷子200亩、豆类200亩、马铃薯200亩</t>
  </si>
  <si>
    <t>横山区_产业项目_2022年度波罗镇双河村一组杂粮种植区高标准农田项目（农2022）</t>
  </si>
  <si>
    <t>发展滴灌灌溉1108亩
（1）土地平整1108亩，维修机井11眼，低压输电线路0.6km，田间输配水管网等
（2）种植玉米250亩、谷子250亩、豆类250亩、马铃薯358亩</t>
  </si>
  <si>
    <t>节约水资源，提升灌溉效率，助力产业增收，亩产增收1000元，产业受益419户800人，其中脱贫户50户212人</t>
  </si>
  <si>
    <t>横山区_产业项目_2022年度波罗镇长城村一组杂粮种植区高标准农田项目（农2022）</t>
  </si>
  <si>
    <t>发展滴灌灌溉708亩
（1）土地平整708亩，建抽水站4座，高压输电线路1km，低压输电线路1km，安装变压器4台，田间输配水管网等
（2）种植玉米200亩、谷子200亩、豆类200亩、马铃薯108亩</t>
  </si>
  <si>
    <t>横山区_产业项目_2022年度波罗镇沙河村一组杂粮种植区高标准农田项目（农2022）</t>
  </si>
  <si>
    <t>发展滴灌灌溉608亩
（1）土地平整608亩，建抽水站4座，高压输电线路0.9km，低压输电线路0.9km，安装变压器4台，田间输配水管网等
（2）种植玉米100亩、谷子100亩、豆类200亩、马铃薯208亩</t>
  </si>
  <si>
    <t>横山区_产业项目_2022年度白界镇白界村一组杂粮种植区高标准农田项目（农2022）</t>
  </si>
  <si>
    <t>发展滴灌灌溉1808亩
（1)土地平整1808亩，维修机井12眼，建抽水站4座，高压输电线路1.1km，低压输电线路1.0km，安装变压器4台，田间输配水管网等
（2）种植玉米400亩、谷子400亩、豆类400亩、马铃薯608亩</t>
  </si>
  <si>
    <t>横山区_产业项目_2022年度殿市镇贺甫洼村杂粮种植区高标准农田建设项目（农2022）</t>
  </si>
  <si>
    <t>发展滴灌灌溉1500亩
（1）架设1公里高压线，购置变压器一台、高抽站1座、蓄水池1座、1公里抽水卧管、挖1公里抽水管渠埋压抽水管
（2）种植玉米500亩、谷子500亩、豆类500亩</t>
  </si>
  <si>
    <t>节约水资源，提升灌溉效率，助力产业增收，亩产增收1000元，产业受益300户1500人，其中脱贫户30户135人</t>
  </si>
  <si>
    <t>横山区_产业项目_2022年度殿市镇黄好先村杂粮种植区高标准农田建设项目（农2022）</t>
  </si>
  <si>
    <t>发展滴灌灌溉1800亩
（1）架设3公里高压线，购置变压器一台、高抽站3座、蓄水池1座、3公里抽水卧管、挖3公里抽水管渠埋压抽水管
（2）种植玉米400亩、谷子500亩、豆类500亩、马铃薯400亩</t>
  </si>
  <si>
    <t>节约水资源，提升灌溉效率，助力产业增收，亩产增收1000元。产业受益579户1854人，其中脱贫户60户212人</t>
  </si>
  <si>
    <t>横山区_产业项目_2022年度殿市镇张家湾村杂粮种植区高标准农田建设项目（农2022）</t>
  </si>
  <si>
    <t>发展滴灌灌溉2000亩，
（1）架设2公里高压线，购置变压器一台、高抽站2座、蓄水池1座、2公里抽水卧管、挖2公里抽水管渠埋压抽水管
（2）种植玉米500亩、豆类500亩、马铃薯500亩、谷子500亩</t>
  </si>
  <si>
    <t>节约水资源，提升灌溉效率，助力产业增收，亩产增收1000元。产业受益210户1554人，其中脱贫户80户212人</t>
  </si>
  <si>
    <t>横山区_产业项目_2022年度殿市镇麻渠村杂粮种植区高标准农田项目（农2022）</t>
  </si>
  <si>
    <t>发展滴灌灌溉2000亩
（1）架设2公里高压线，购置变压器一台、高抽站2座、蓄水池1座、2公里抽水卧管、挖2公里抽水管渠埋压抽水管
（2）种植玉米500亩、豆类500亩、马铃薯500亩、谷子500亩</t>
  </si>
  <si>
    <t>节约水资源，提升灌溉效率，助力产业增收，亩产增收1000元，产业受益188户500人，其中脱贫户20户  56人</t>
  </si>
  <si>
    <t>横山区_产业项目_2022年度殿市镇石碧则村杂粮种植区高标准农田建设项目（农2022）</t>
  </si>
  <si>
    <t>发展滴灌灌溉1000亩，
（1）架设2公里高压线，购置变压器一台、高抽站2座、蓄水池1座、2公里抽水卧管、挖2公里抽水管渠埋压抽水管
（2）种植玉米250亩、豆类250亩、马铃薯250亩、谷子250亩</t>
  </si>
  <si>
    <t>横山区_产业项目_2022年度波罗镇斩贼关村杂粮种植区高标准农田建设项目（农2022）</t>
  </si>
  <si>
    <t>节约水资源，提升灌溉效率，助力产业增收，亩产增收1000元，产业受益300户1500人，其中脱贫户30户130人</t>
  </si>
  <si>
    <t>横山区_产业项目_2022年度横山街道办九川府村杂粮种植区高标准农田建设项目（农2022）</t>
  </si>
  <si>
    <t>发展滴灌灌溉2300亩
（1）架设3公里高压线，购置变压器一台、高抽站3座、蓄水池1座、3公里抽水卧管、挖3公里抽水管渠埋压抽水管
（2）种植玉米600亩、谷子600亩、豆类600亩、马铃薯500亩</t>
  </si>
  <si>
    <t>节约水资源，提升灌溉效率，助力产业增收，亩产增收1000元，产业受益400户1500人，其中脱贫户36户135人</t>
  </si>
  <si>
    <t>横山区_产业项目_2022年度横山街道办沙坪沟村杂粮种植区高标准农田建设项目（农2022）</t>
  </si>
  <si>
    <t>发展滴灌灌溉2100亩
（1）架设2公里高压线，购置变压器一台、高抽站2座、蓄水池1座、2公里抽水卧管、挖2公里抽水管渠埋压抽水管
（2）种植玉米600亩、谷子500亩、豆类500亩、马铃薯500亩</t>
  </si>
  <si>
    <t>节约水资源，提升灌溉效率，助力产业增收，亩产增收1000元，产业受益369户500人，其中脱贫户25户  56人</t>
  </si>
  <si>
    <t>横山区_产业项目_2022年度横山街道办吴东峁村杂粮种植区高标准农田建设项目（农2022）</t>
  </si>
  <si>
    <t>发展滴灌灌溉2000亩
（1）架设3公里高压线，购置变压器一台、高抽站3座、蓄水池1座、3公里抽水卧管、挖3公里抽水管渠埋压抽水管
（2）种植玉米500亩、谷子500亩、豆类500亩、马铃薯500亩</t>
  </si>
  <si>
    <t>节约水资源，提升灌溉效率，助力产业增收，亩产增收1000元。产业受益342户1254人，其中脱贫户69户212人</t>
  </si>
  <si>
    <t>570000128725102</t>
  </si>
  <si>
    <t>横山区_产业项目_2022年度塔湾镇芦沟村杂粮种植区高标准农田项目（农2022）</t>
  </si>
  <si>
    <t>发展滴灌灌溉1500亩
（1）架设1公里高压线，购置变压器一台、高抽站1座、蓄水池1座、1公里抽水卧管、挖1公里抽水
（2）种植玉米300亩、谷子400亩、豆类400亩、马铃薯400亩</t>
  </si>
  <si>
    <t>节约水资源，提升灌溉效率，助力产业增收，亩产增收1000元，产业受益419户1400人，其中脱贫户125户512人</t>
  </si>
  <si>
    <t>横山区_产业项目_2022年度塔湾镇韩羊圈村杂粮种植区高标准农田项目（农2022）</t>
  </si>
  <si>
    <t>发展滴灌灌溉600亩
（1）架设1.2公里高压线，购置变压器一台、高抽站1座、蓄水池1座、1.2公里抽水卧管、挖1.2公里抽水管渠埋压抽水管
（2）种植玉米150亩、谷子150亩、豆类150亩、马铃薯150亩</t>
  </si>
  <si>
    <t>节约水资源，提升灌溉效率，助力产业增收，亩产增收1000元，产业受益180户500人，其中脱贫户50户  135人</t>
  </si>
  <si>
    <t>横山区_产业项目_2022年度韩岔镇柳卜塔村杂粮种植区高标准农田项目（农2022）</t>
  </si>
  <si>
    <t>发展滴灌灌溉1050亩
（1）架设2公里高压线，购置变压器一台、高抽站2座、蓄水池1座、2公里抽水卧管、挖2公里抽水管渠埋压抽水管
（2）种植玉米300亩、谷子300亩、豆类144亩、马铃薯300亩</t>
  </si>
  <si>
    <t>横山区_产业项目_2022年度高镇镇鲁家河村杂粮种植区高标准农田项目（农2022）</t>
  </si>
  <si>
    <t>发展滴灌灌溉1200亩 
(1)架设1公里高压线，购置变压器一台、高抽站1座、蓄水池1座、1公里抽水卧管、挖1公里抽水管渠埋压抽水管
（2）种植玉米300亩、谷子300亩、豆类300亩、马铃薯300亩</t>
  </si>
  <si>
    <t>节约水资源，提升灌溉效率，助力产业增收，亩产增收1000元。产业受益261户1528人，其中脱贫户80户212人</t>
  </si>
  <si>
    <t>横山区_产业项目_2022年度波罗镇朱家沟村杂粮种植区高标准农田项目（农2022）</t>
  </si>
  <si>
    <t xml:space="preserve">四位一体2050亩
（1)抽水站提水+管道输水+蓄水池+膜下滴灌
（2）种植玉米500亩、谷子500亩、豆类500亩、马铃薯550亩
</t>
  </si>
  <si>
    <t>节约水资源，提升灌溉效率，助力产业增收，亩产增收1000元。产业受益458户1528人，其中脱贫户102户212人</t>
  </si>
  <si>
    <t>横山区_产业项目_2022年度双城办事处王梁村杂粮种植区高标准农田项目（农2022）</t>
  </si>
  <si>
    <t xml:space="preserve">四位一体3670亩
（1)抽水站提水+管道输水+蓄水池+膜下滴灌
（2）种植玉米900亩、谷子900亩、豆类900亩、马铃薯970亩
</t>
  </si>
  <si>
    <t>节约水资源，提升灌溉效率，助力产业增收，亩产增收1000元。产业受益581户1928人，其中脱贫户155户312人</t>
  </si>
  <si>
    <t>横山区_产业项目_2022年度殿市镇五龙山村杂粮种植区高标准农田项目（农2022）</t>
  </si>
  <si>
    <t xml:space="preserve">四位一体850亩
（1)抽水站提水+管道输水+蓄水池+膜下滴灌
（2）种植玉米200亩、谷子200亩、豆类250亩、马铃薯200亩
</t>
  </si>
  <si>
    <t>节约水资源，提升灌溉效率，助力产业增收，亩产增收1000元。产业受益435户1928人，其中脱贫户62户312人</t>
  </si>
  <si>
    <t>横山区_产业项目_2022年度韩岔镇白岔村杂粮种植区高标准农田项目（农2022）</t>
  </si>
  <si>
    <t xml:space="preserve">四位一体1300亩
（1)抽水站提水+管道输水+蓄水池+膜下滴灌
（2）种植玉米400亩、谷子500亩、豆类400亩、马铃薯400亩
</t>
  </si>
  <si>
    <t>节约水资源，提升灌溉效率，助力产业增收，亩产增收1000元。产业受益95户350人，其中脱贫户6户31人</t>
  </si>
  <si>
    <t>横山区_产业项目_2022年度响水镇井白村杂粮种植区高标准农田项目（农2022）</t>
  </si>
  <si>
    <t>四位一体500亩
（1)抽水站提水+管道输水+蓄水池+膜下滴灌
（2）种植玉米100亩、谷子100亩、豆类100亩、马铃薯200亩</t>
  </si>
  <si>
    <t>节约水资源，提升灌溉效率，助力产业增收，亩产增收1000元。产业受益76户350人，其中脱贫户10户31人</t>
  </si>
  <si>
    <t>四位一体1780亩
（1)抽水站提水+管道输水+蓄水池+膜下滴灌
（2）种植玉米400亩、谷子400亩、豆类400亩、马铃薯580亩</t>
  </si>
  <si>
    <t>节约水资源，提升灌溉效率，助力产业增收，亩产增收1000元。产业受益297户928人，其中脱贫户36户95人</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</si>
</sst>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0.00_);[Red]\(0.00\)"/>
    <numFmt numFmtId="179" formatCode="0.000_ "/>
  </numFmts>
  <fonts count="63">
    <font>
      <sz val="11"/>
      <color theme="1"/>
      <name val="宋体"/>
      <charset val="134"/>
      <scheme val="minor"/>
    </font>
    <font>
      <sz val="11"/>
      <name val="宋体"/>
      <charset val="134"/>
      <scheme val="minor"/>
    </font>
    <font>
      <sz val="10"/>
      <name val="宋体"/>
      <charset val="134"/>
      <scheme val="minor"/>
    </font>
    <font>
      <sz val="9"/>
      <name val="宋体"/>
      <charset val="134"/>
      <scheme val="minor"/>
    </font>
    <font>
      <b/>
      <sz val="12"/>
      <name val="宋体"/>
      <charset val="134"/>
      <scheme val="minor"/>
    </font>
    <font>
      <sz val="20"/>
      <name val="方正小标宋简体"/>
      <charset val="134"/>
    </font>
    <font>
      <sz val="10"/>
      <name val="黑体"/>
      <charset val="134"/>
    </font>
    <font>
      <b/>
      <sz val="10"/>
      <name val="黑体"/>
      <charset val="134"/>
    </font>
    <font>
      <sz val="10"/>
      <color theme="1"/>
      <name val="宋体"/>
      <charset val="134"/>
    </font>
    <font>
      <sz val="9"/>
      <name val="黑体"/>
      <charset val="134"/>
    </font>
    <font>
      <sz val="10"/>
      <name val="宋体"/>
      <charset val="134"/>
    </font>
    <font>
      <sz val="10"/>
      <name val="宋体"/>
      <charset val="0"/>
    </font>
    <font>
      <sz val="10"/>
      <color theme="1"/>
      <name val="宋体"/>
      <charset val="134"/>
      <scheme val="minor"/>
    </font>
    <font>
      <sz val="12"/>
      <color theme="1"/>
      <name val="宋体"/>
      <charset val="134"/>
    </font>
    <font>
      <sz val="12"/>
      <color theme="1"/>
      <name val="Arial"/>
      <charset val="0"/>
    </font>
    <font>
      <sz val="10"/>
      <name val="Courier New"/>
      <charset val="0"/>
    </font>
    <font>
      <sz val="9"/>
      <name val="Courier New"/>
      <charset val="0"/>
    </font>
    <font>
      <sz val="10"/>
      <color rgb="FF000000"/>
      <name val="宋体"/>
      <charset val="134"/>
    </font>
    <font>
      <sz val="10"/>
      <color rgb="FF000000"/>
      <name val="宋体"/>
      <charset val="0"/>
    </font>
    <font>
      <sz val="9"/>
      <color theme="1"/>
      <name val="仿宋"/>
      <charset val="134"/>
    </font>
    <font>
      <sz val="9"/>
      <name val="仿宋"/>
      <charset val="134"/>
    </font>
    <font>
      <sz val="10"/>
      <name val="Courier New"/>
      <charset val="134"/>
    </font>
    <font>
      <sz val="11"/>
      <name val="宋体"/>
      <charset val="0"/>
      <scheme val="minor"/>
    </font>
    <font>
      <sz val="10"/>
      <name val="Times New Roman"/>
      <charset val="0"/>
    </font>
    <font>
      <b/>
      <sz val="10"/>
      <name val="宋体"/>
      <charset val="134"/>
    </font>
    <font>
      <sz val="11"/>
      <color theme="1"/>
      <name val="宋体"/>
      <charset val="134"/>
    </font>
    <font>
      <sz val="11"/>
      <name val="Courier New"/>
      <charset val="134"/>
    </font>
    <font>
      <sz val="11"/>
      <name val="宋体"/>
      <charset val="134"/>
    </font>
    <font>
      <b/>
      <sz val="11"/>
      <name val="宋体"/>
      <charset val="134"/>
      <scheme val="minor"/>
    </font>
    <font>
      <sz val="18"/>
      <name val="方正小标宋简体"/>
      <charset val="134"/>
    </font>
    <font>
      <sz val="12"/>
      <name val="黑体"/>
      <charset val="134"/>
    </font>
    <font>
      <b/>
      <sz val="12"/>
      <name val="仿宋"/>
      <charset val="134"/>
    </font>
    <font>
      <sz val="14"/>
      <name val="仿宋"/>
      <charset val="134"/>
    </font>
    <font>
      <b/>
      <sz val="12"/>
      <name val="黑体"/>
      <charset val="134"/>
    </font>
    <font>
      <sz val="12"/>
      <name val="仿宋"/>
      <charset val="134"/>
    </font>
    <font>
      <sz val="11"/>
      <name val="仿宋"/>
      <charset val="134"/>
    </font>
    <font>
      <b/>
      <sz val="11"/>
      <name val="仿宋"/>
      <charset val="134"/>
    </font>
    <font>
      <b/>
      <sz val="10"/>
      <name val="仿宋"/>
      <charset val="134"/>
    </font>
    <font>
      <sz val="1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Arial"/>
      <charset val="0"/>
    </font>
    <font>
      <sz val="10"/>
      <color theme="1"/>
      <name val="Microsoft YaHei"/>
      <charset val="134"/>
    </font>
    <font>
      <sz val="10"/>
      <color rgb="FF000000"/>
      <name val="Arial"/>
      <charset val="134"/>
    </font>
    <font>
      <sz val="10"/>
      <color rgb="FF000000"/>
      <name val="Arial"/>
      <charset val="0"/>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9" fillId="3" borderId="0" applyNumberFormat="0" applyBorder="0" applyAlignment="0" applyProtection="0">
      <alignment vertical="center"/>
    </xf>
    <xf numFmtId="0" fontId="40"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9" fillId="5" borderId="0" applyNumberFormat="0" applyBorder="0" applyAlignment="0" applyProtection="0">
      <alignment vertical="center"/>
    </xf>
    <xf numFmtId="0" fontId="41" fillId="6" borderId="0" applyNumberFormat="0" applyBorder="0" applyAlignment="0" applyProtection="0">
      <alignment vertical="center"/>
    </xf>
    <xf numFmtId="43" fontId="0" fillId="0" borderId="0" applyFont="0" applyFill="0" applyBorder="0" applyAlignment="0" applyProtection="0">
      <alignment vertical="center"/>
    </xf>
    <xf numFmtId="0" fontId="42" fillId="7"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8" borderId="16" applyNumberFormat="0" applyFont="0" applyAlignment="0" applyProtection="0">
      <alignment vertical="center"/>
    </xf>
    <xf numFmtId="0" fontId="42" fillId="9"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17" applyNumberFormat="0" applyFill="0" applyAlignment="0" applyProtection="0">
      <alignment vertical="center"/>
    </xf>
    <xf numFmtId="0" fontId="50" fillId="0" borderId="17" applyNumberFormat="0" applyFill="0" applyAlignment="0" applyProtection="0">
      <alignment vertical="center"/>
    </xf>
    <xf numFmtId="0" fontId="42" fillId="10" borderId="0" applyNumberFormat="0" applyBorder="0" applyAlignment="0" applyProtection="0">
      <alignment vertical="center"/>
    </xf>
    <xf numFmtId="0" fontId="45" fillId="0" borderId="18" applyNumberFormat="0" applyFill="0" applyAlignment="0" applyProtection="0">
      <alignment vertical="center"/>
    </xf>
    <xf numFmtId="0" fontId="42" fillId="11" borderId="0" applyNumberFormat="0" applyBorder="0" applyAlignment="0" applyProtection="0">
      <alignment vertical="center"/>
    </xf>
    <xf numFmtId="0" fontId="51" fillId="12" borderId="19" applyNumberFormat="0" applyAlignment="0" applyProtection="0">
      <alignment vertical="center"/>
    </xf>
    <xf numFmtId="0" fontId="52" fillId="12" borderId="15" applyNumberFormat="0" applyAlignment="0" applyProtection="0">
      <alignment vertical="center"/>
    </xf>
    <xf numFmtId="0" fontId="53" fillId="13" borderId="20" applyNumberFormat="0" applyAlignment="0" applyProtection="0">
      <alignment vertical="center"/>
    </xf>
    <xf numFmtId="0" fontId="39" fillId="14" borderId="0" applyNumberFormat="0" applyBorder="0" applyAlignment="0" applyProtection="0">
      <alignment vertical="center"/>
    </xf>
    <xf numFmtId="0" fontId="42" fillId="15" borderId="0" applyNumberFormat="0" applyBorder="0" applyAlignment="0" applyProtection="0">
      <alignment vertical="center"/>
    </xf>
    <xf numFmtId="0" fontId="54" fillId="0" borderId="21" applyNumberFormat="0" applyFill="0" applyAlignment="0" applyProtection="0">
      <alignment vertical="center"/>
    </xf>
    <xf numFmtId="0" fontId="55" fillId="0" borderId="22" applyNumberFormat="0" applyFill="0" applyAlignment="0" applyProtection="0">
      <alignment vertical="center"/>
    </xf>
    <xf numFmtId="0" fontId="56" fillId="16" borderId="0" applyNumberFormat="0" applyBorder="0" applyAlignment="0" applyProtection="0">
      <alignment vertical="center"/>
    </xf>
    <xf numFmtId="0" fontId="57" fillId="17" borderId="0" applyNumberFormat="0" applyBorder="0" applyAlignment="0" applyProtection="0">
      <alignment vertical="center"/>
    </xf>
    <xf numFmtId="0" fontId="39" fillId="18" borderId="0" applyNumberFormat="0" applyBorder="0" applyAlignment="0" applyProtection="0">
      <alignment vertical="center"/>
    </xf>
    <xf numFmtId="0" fontId="42"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42" fillId="28" borderId="0" applyNumberFormat="0" applyBorder="0" applyAlignment="0" applyProtection="0">
      <alignment vertical="center"/>
    </xf>
    <xf numFmtId="0" fontId="39" fillId="29" borderId="0" applyNumberFormat="0" applyBorder="0" applyAlignment="0" applyProtection="0">
      <alignment vertical="center"/>
    </xf>
    <xf numFmtId="0" fontId="42" fillId="30" borderId="0" applyNumberFormat="0" applyBorder="0" applyAlignment="0" applyProtection="0">
      <alignment vertical="center"/>
    </xf>
    <xf numFmtId="0" fontId="42" fillId="31" borderId="0" applyNumberFormat="0" applyBorder="0" applyAlignment="0" applyProtection="0">
      <alignment vertical="center"/>
    </xf>
    <xf numFmtId="0" fontId="58" fillId="0" borderId="0">
      <alignment vertical="center"/>
    </xf>
    <xf numFmtId="0" fontId="39" fillId="32" borderId="0" applyNumberFormat="0" applyBorder="0" applyAlignment="0" applyProtection="0">
      <alignment vertical="center"/>
    </xf>
    <xf numFmtId="0" fontId="42" fillId="33" borderId="0" applyNumberFormat="0" applyBorder="0" applyAlignment="0" applyProtection="0">
      <alignment vertical="center"/>
    </xf>
    <xf numFmtId="0" fontId="59" fillId="0" borderId="0"/>
  </cellStyleXfs>
  <cellXfs count="179">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177" fontId="2" fillId="0" borderId="0" xfId="0" applyNumberFormat="1" applyFont="1" applyFill="1" applyBorder="1" applyAlignment="1">
      <alignment horizontal="center" vertical="center"/>
    </xf>
    <xf numFmtId="177" fontId="2"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Alignment="1">
      <alignment horizontal="center" vertical="center"/>
    </xf>
    <xf numFmtId="0" fontId="5" fillId="0" borderId="0" xfId="0" applyNumberFormat="1" applyFont="1" applyFill="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8" fillId="2" borderId="1" xfId="50" applyFont="1" applyFill="1" applyBorder="1" applyAlignment="1">
      <alignment horizontal="center" vertical="center" wrapText="1"/>
    </xf>
    <xf numFmtId="0" fontId="8" fillId="2" borderId="1" xfId="50" applyFont="1" applyFill="1" applyBorder="1" applyAlignment="1">
      <alignment horizontal="left" vertical="center" wrapText="1"/>
    </xf>
    <xf numFmtId="0" fontId="6" fillId="0" borderId="5" xfId="0"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177" fontId="6" fillId="0" borderId="7"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8" fillId="0" borderId="1" xfId="50" applyFont="1" applyFill="1" applyBorder="1" applyAlignment="1">
      <alignment horizontal="center" vertical="center" wrapText="1"/>
    </xf>
    <xf numFmtId="0" fontId="2" fillId="0" borderId="1" xfId="0" applyFont="1" applyFill="1" applyBorder="1" applyAlignment="1">
      <alignment horizontal="center" vertical="center"/>
    </xf>
    <xf numFmtId="0" fontId="10" fillId="0" borderId="1" xfId="50" applyFont="1" applyFill="1" applyBorder="1" applyAlignment="1">
      <alignment horizontal="center" vertical="center" wrapText="1"/>
    </xf>
    <xf numFmtId="0" fontId="10" fillId="0" borderId="1" xfId="50" applyNumberFormat="1" applyFont="1" applyFill="1" applyBorder="1" applyAlignment="1">
      <alignment horizontal="center" vertical="center" wrapText="1"/>
    </xf>
    <xf numFmtId="0" fontId="10" fillId="0" borderId="1" xfId="50" applyFont="1" applyFill="1" applyBorder="1" applyAlignment="1">
      <alignment horizontal="left"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50"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0" fillId="0" borderId="1" xfId="0" applyFill="1" applyBorder="1" applyAlignment="1">
      <alignment vertical="center"/>
    </xf>
    <xf numFmtId="0" fontId="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lignment vertical="center"/>
    </xf>
    <xf numFmtId="177" fontId="10" fillId="0" borderId="1" xfId="0" applyNumberFormat="1" applyFont="1" applyFill="1" applyBorder="1" applyAlignment="1">
      <alignment horizontal="center" vertical="center"/>
    </xf>
    <xf numFmtId="0" fontId="1" fillId="0" borderId="1" xfId="0" applyFont="1" applyFill="1" applyBorder="1">
      <alignment vertical="center"/>
    </xf>
    <xf numFmtId="0" fontId="0" fillId="0" borderId="1" xfId="0" applyFill="1" applyBorder="1" applyAlignment="1">
      <alignment horizontal="center" vertical="center"/>
    </xf>
    <xf numFmtId="0" fontId="0" fillId="0" borderId="1" xfId="0" applyFill="1" applyBorder="1">
      <alignment vertical="center"/>
    </xf>
    <xf numFmtId="0" fontId="3" fillId="0" borderId="1" xfId="0" applyFont="1" applyFill="1" applyBorder="1" applyAlignment="1">
      <alignment horizontal="left" vertical="center"/>
    </xf>
    <xf numFmtId="0" fontId="8" fillId="0" borderId="1" xfId="5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left" vertical="center"/>
    </xf>
    <xf numFmtId="0" fontId="10" fillId="0" borderId="1" xfId="0" applyFont="1" applyFill="1" applyBorder="1" applyAlignment="1">
      <alignment horizontal="left" vertical="center" wrapText="1"/>
    </xf>
    <xf numFmtId="0" fontId="8" fillId="0" borderId="7" xfId="50" applyFont="1" applyFill="1" applyBorder="1" applyAlignment="1">
      <alignment horizontal="center" vertical="center" wrapText="1"/>
    </xf>
    <xf numFmtId="0" fontId="16" fillId="0" borderId="8" xfId="0" applyFont="1" applyFill="1" applyBorder="1" applyAlignment="1">
      <alignment horizontal="center" vertical="center"/>
    </xf>
    <xf numFmtId="0" fontId="11" fillId="0" borderId="1" xfId="50" applyFont="1" applyFill="1" applyBorder="1" applyAlignment="1">
      <alignment horizontal="center" vertical="center" wrapText="1"/>
    </xf>
    <xf numFmtId="0" fontId="17" fillId="0" borderId="0" xfId="0" applyFont="1" applyFill="1" applyAlignment="1">
      <alignment horizontal="justify" vertical="center"/>
    </xf>
    <xf numFmtId="0" fontId="8" fillId="0" borderId="0" xfId="0" applyFont="1" applyFill="1" applyAlignment="1">
      <alignment horizontal="center" vertical="center" wrapText="1"/>
    </xf>
    <xf numFmtId="0" fontId="8" fillId="0" borderId="5" xfId="50" applyFont="1" applyFill="1" applyBorder="1" applyAlignment="1">
      <alignment horizontal="left" vertical="center" wrapText="1"/>
    </xf>
    <xf numFmtId="0" fontId="15" fillId="0" borderId="8" xfId="0" applyFont="1" applyFill="1" applyBorder="1" applyAlignment="1">
      <alignment horizontal="center" vertical="center"/>
    </xf>
    <xf numFmtId="0" fontId="17" fillId="0" borderId="1" xfId="50" applyFont="1" applyFill="1" applyBorder="1" applyAlignment="1">
      <alignment horizontal="left" vertical="center" wrapText="1"/>
    </xf>
    <xf numFmtId="0" fontId="18" fillId="0" borderId="1" xfId="50" applyFont="1" applyFill="1" applyBorder="1" applyAlignment="1">
      <alignment horizontal="left" vertical="center" wrapText="1"/>
    </xf>
    <xf numFmtId="0" fontId="19" fillId="0" borderId="1" xfId="50" applyFont="1" applyFill="1" applyBorder="1" applyAlignment="1">
      <alignment horizontal="center" vertical="center" wrapText="1"/>
    </xf>
    <xf numFmtId="0" fontId="10" fillId="0" borderId="8" xfId="0" applyFont="1" applyFill="1" applyBorder="1" applyAlignment="1">
      <alignment horizontal="left" vertical="center" wrapText="1"/>
    </xf>
    <xf numFmtId="0" fontId="20" fillId="0" borderId="1" xfId="0" applyNumberFormat="1" applyFont="1" applyFill="1" applyBorder="1" applyAlignment="1">
      <alignment horizontal="center" vertical="center" wrapText="1"/>
    </xf>
    <xf numFmtId="49" fontId="21" fillId="0" borderId="9"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2" fillId="0" borderId="5" xfId="0" applyFont="1" applyFill="1" applyBorder="1" applyAlignment="1">
      <alignment horizontal="center" vertical="center" wrapText="1"/>
    </xf>
    <xf numFmtId="49" fontId="21" fillId="0" borderId="8" xfId="0" applyNumberFormat="1"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2" fillId="0" borderId="13" xfId="0"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0" fontId="12" fillId="0" borderId="5"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50" applyFont="1" applyFill="1" applyBorder="1" applyAlignment="1">
      <alignment horizontal="center" vertical="center" wrapText="1"/>
    </xf>
    <xf numFmtId="0" fontId="0" fillId="0" borderId="7"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1" fillId="0" borderId="13" xfId="0" applyFont="1" applyFill="1" applyBorder="1" applyAlignment="1">
      <alignment horizontal="left" vertical="center" wrapText="1"/>
    </xf>
    <xf numFmtId="0" fontId="12" fillId="0" borderId="1" xfId="5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0" fontId="10" fillId="0" borderId="1" xfId="0" applyNumberFormat="1" applyFont="1" applyFill="1" applyBorder="1" applyAlignment="1" applyProtection="1">
      <alignment horizontal="left" vertical="center" wrapText="1"/>
      <protection locked="0"/>
    </xf>
    <xf numFmtId="0" fontId="12" fillId="0" borderId="1" xfId="0" applyFont="1" applyFill="1" applyBorder="1">
      <alignment vertical="center"/>
    </xf>
    <xf numFmtId="49" fontId="8"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21" fillId="0" borderId="8"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12" fillId="0" borderId="1" xfId="0" applyFont="1" applyFill="1" applyBorder="1" applyAlignment="1">
      <alignment vertical="center"/>
    </xf>
    <xf numFmtId="0" fontId="10" fillId="0" borderId="5" xfId="50" applyNumberFormat="1" applyFont="1" applyFill="1" applyBorder="1" applyAlignment="1">
      <alignment horizontal="left" vertical="center" wrapText="1"/>
    </xf>
    <xf numFmtId="0" fontId="10" fillId="0" borderId="1" xfId="0" applyFont="1" applyFill="1" applyBorder="1" applyAlignment="1" applyProtection="1">
      <alignment horizontal="center" vertical="center" wrapText="1"/>
      <protection locked="0"/>
    </xf>
    <xf numFmtId="49" fontId="10" fillId="0" borderId="5" xfId="0" applyNumberFormat="1" applyFont="1" applyFill="1" applyBorder="1" applyAlignment="1">
      <alignment horizontal="left" vertical="center" wrapText="1"/>
    </xf>
    <xf numFmtId="0" fontId="8" fillId="0" borderId="5" xfId="50" applyNumberFormat="1" applyFont="1" applyFill="1" applyBorder="1" applyAlignment="1">
      <alignment horizontal="left" vertical="center" wrapText="1"/>
    </xf>
    <xf numFmtId="0" fontId="8" fillId="0" borderId="1" xfId="50" applyNumberFormat="1" applyFont="1" applyFill="1" applyBorder="1" applyAlignment="1">
      <alignment horizontal="center" vertical="center" wrapText="1"/>
    </xf>
    <xf numFmtId="0" fontId="25" fillId="0" borderId="1" xfId="50" applyFont="1" applyFill="1" applyBorder="1" applyAlignment="1">
      <alignment horizontal="center" vertical="center" wrapText="1"/>
    </xf>
    <xf numFmtId="0" fontId="8" fillId="0" borderId="3" xfId="50" applyFont="1" applyFill="1" applyBorder="1" applyAlignment="1">
      <alignment horizontal="center" vertical="center" wrapText="1"/>
    </xf>
    <xf numFmtId="0" fontId="8" fillId="0" borderId="4" xfId="5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176" fontId="10"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50" applyFont="1" applyFill="1" applyBorder="1" applyAlignment="1">
      <alignment horizontal="left" vertical="center" wrapText="1"/>
    </xf>
    <xf numFmtId="0" fontId="1" fillId="0" borderId="0" xfId="0" applyFont="1" applyFill="1" applyBorder="1" applyAlignment="1">
      <alignment vertical="center"/>
    </xf>
    <xf numFmtId="0" fontId="6" fillId="0" borderId="0" xfId="0" applyFont="1" applyFill="1" applyBorder="1" applyAlignment="1">
      <alignment vertical="center"/>
    </xf>
    <xf numFmtId="0" fontId="28" fillId="0" borderId="0" xfId="0" applyFont="1" applyFill="1" applyBorder="1" applyAlignment="1">
      <alignment vertical="center"/>
    </xf>
    <xf numFmtId="0" fontId="5" fillId="0" borderId="0" xfId="0" applyFont="1" applyFill="1" applyBorder="1" applyAlignment="1">
      <alignment horizontal="center" vertical="center" wrapText="1"/>
    </xf>
    <xf numFmtId="0" fontId="1" fillId="0" borderId="0" xfId="0" applyFont="1" applyFill="1" applyBorder="1" applyAlignment="1">
      <alignment horizontal="right" vertical="center"/>
    </xf>
    <xf numFmtId="0" fontId="29" fillId="0" borderId="0" xfId="0" applyFont="1" applyFill="1" applyBorder="1" applyAlignment="1">
      <alignment vertical="center" wrapText="1"/>
    </xf>
    <xf numFmtId="0" fontId="30" fillId="0" borderId="1"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1" xfId="0" applyFont="1" applyFill="1" applyBorder="1" applyAlignment="1">
      <alignment vertical="center" wrapText="1"/>
    </xf>
    <xf numFmtId="0" fontId="30" fillId="0" borderId="5" xfId="0" applyFont="1" applyFill="1" applyBorder="1" applyAlignment="1">
      <alignment horizontal="center" vertical="center"/>
    </xf>
    <xf numFmtId="0" fontId="30" fillId="0" borderId="7" xfId="0" applyFont="1" applyFill="1" applyBorder="1" applyAlignment="1">
      <alignment horizontal="center" vertical="center"/>
    </xf>
    <xf numFmtId="0" fontId="31"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3" fillId="0" borderId="5" xfId="0" applyFont="1" applyFill="1" applyBorder="1" applyAlignment="1">
      <alignment horizontal="center" vertical="center"/>
    </xf>
    <xf numFmtId="0" fontId="33" fillId="0" borderId="7" xfId="0" applyFont="1" applyFill="1" applyBorder="1" applyAlignment="1">
      <alignment horizontal="center" vertical="center"/>
    </xf>
    <xf numFmtId="0" fontId="31" fillId="0" borderId="1" xfId="0" applyFont="1" applyFill="1" applyBorder="1" applyAlignment="1">
      <alignment horizontal="center" vertical="center"/>
    </xf>
    <xf numFmtId="0" fontId="32" fillId="0" borderId="14" xfId="0" applyFont="1" applyFill="1" applyBorder="1" applyAlignment="1">
      <alignment horizontal="center" vertical="center" wrapText="1"/>
    </xf>
    <xf numFmtId="0" fontId="33" fillId="0" borderId="1"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1" xfId="0" applyFont="1" applyFill="1" applyBorder="1" applyAlignment="1">
      <alignment horizontal="left" vertical="center"/>
    </xf>
    <xf numFmtId="0" fontId="35" fillId="0" borderId="1" xfId="0" applyNumberFormat="1" applyFont="1" applyFill="1" applyBorder="1" applyAlignment="1">
      <alignment horizontal="center" vertical="center"/>
    </xf>
    <xf numFmtId="49" fontId="34" fillId="0" borderId="1" xfId="0" applyNumberFormat="1" applyFont="1" applyFill="1" applyBorder="1" applyAlignment="1">
      <alignment horizontal="left" vertical="center" wrapText="1"/>
    </xf>
    <xf numFmtId="0" fontId="36" fillId="0" borderId="1" xfId="0" applyNumberFormat="1" applyFont="1" applyFill="1" applyBorder="1" applyAlignment="1">
      <alignment horizontal="center" vertical="center"/>
    </xf>
    <xf numFmtId="0" fontId="34" fillId="0" borderId="1" xfId="0" applyFont="1" applyFill="1" applyBorder="1" applyAlignment="1">
      <alignment horizontal="left" vertical="center" wrapText="1"/>
    </xf>
    <xf numFmtId="49" fontId="34" fillId="0" borderId="1" xfId="0" applyNumberFormat="1" applyFont="1" applyFill="1" applyBorder="1" applyAlignment="1">
      <alignment horizontal="left" vertical="center"/>
    </xf>
    <xf numFmtId="0" fontId="37" fillId="0" borderId="1" xfId="0" applyFont="1" applyFill="1" applyBorder="1" applyAlignment="1">
      <alignment horizontal="center" vertical="center"/>
    </xf>
    <xf numFmtId="178" fontId="31" fillId="0" borderId="1" xfId="0" applyNumberFormat="1" applyFont="1" applyFill="1" applyBorder="1" applyAlignment="1">
      <alignment horizontal="center" vertical="center"/>
    </xf>
    <xf numFmtId="178" fontId="35" fillId="0" borderId="1" xfId="0" applyNumberFormat="1" applyFont="1" applyFill="1" applyBorder="1" applyAlignment="1">
      <alignment horizontal="center" vertical="center"/>
    </xf>
    <xf numFmtId="0" fontId="38" fillId="0" borderId="1" xfId="0" applyFont="1" applyFill="1" applyBorder="1" applyAlignment="1">
      <alignment horizontal="center" vertical="center"/>
    </xf>
    <xf numFmtId="0" fontId="31" fillId="0" borderId="1" xfId="0" applyFont="1" applyFill="1" applyBorder="1" applyAlignment="1">
      <alignment horizontal="left" vertical="center"/>
    </xf>
    <xf numFmtId="0" fontId="31" fillId="0" borderId="2"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1" fillId="0" borderId="1" xfId="0" applyNumberFormat="1" applyFont="1" applyFill="1" applyBorder="1" applyAlignment="1">
      <alignment horizontal="center" vertical="center"/>
    </xf>
    <xf numFmtId="179" fontId="35" fillId="0" borderId="1" xfId="0" applyNumberFormat="1"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8" fillId="0" borderId="1" xfId="0" applyFont="1" applyFill="1" applyBorder="1" applyAlignment="1">
      <alignment vertical="center"/>
    </xf>
    <xf numFmtId="0" fontId="35" fillId="0" borderId="1" xfId="0" applyNumberFormat="1" applyFont="1" applyFill="1" applyBorder="1" applyAlignment="1">
      <alignment vertical="center"/>
    </xf>
    <xf numFmtId="0" fontId="35" fillId="0" borderId="1" xfId="0" applyFont="1" applyFill="1" applyBorder="1" applyAlignment="1">
      <alignment vertical="center"/>
    </xf>
    <xf numFmtId="0" fontId="38" fillId="0" borderId="0" xfId="0" applyFont="1" applyFill="1" applyBorder="1" applyAlignment="1">
      <alignment horizontal="center" vertical="center"/>
    </xf>
    <xf numFmtId="49" fontId="38" fillId="0" borderId="0" xfId="0" applyNumberFormat="1" applyFont="1" applyFill="1" applyBorder="1" applyAlignment="1">
      <alignment horizontal="left" vertical="center" wrapText="1"/>
    </xf>
    <xf numFmtId="0" fontId="37" fillId="0" borderId="0" xfId="0" applyFont="1" applyFill="1" applyBorder="1" applyAlignment="1">
      <alignment horizontal="center" vertical="center"/>
    </xf>
    <xf numFmtId="49" fontId="31" fillId="0" borderId="1" xfId="0" applyNumberFormat="1" applyFont="1" applyFill="1" applyBorder="1" applyAlignment="1">
      <alignment vertical="center" wrapText="1"/>
    </xf>
    <xf numFmtId="0" fontId="8" fillId="0" borderId="1" xfId="50" applyFont="1" applyFill="1" applyBorder="1" applyAlignment="1" quotePrefix="1">
      <alignment horizontal="center" vertical="center" wrapText="1"/>
    </xf>
    <xf numFmtId="0" fontId="19" fillId="0" borderId="1" xfId="50" applyFont="1" applyFill="1" applyBorder="1" applyAlignment="1" quotePrefix="1">
      <alignment horizontal="center" vertical="center" wrapText="1"/>
    </xf>
    <xf numFmtId="0" fontId="20" fillId="0" borderId="1" xfId="0" applyNumberFormat="1" applyFont="1" applyFill="1" applyBorder="1" applyAlignment="1" quotePrefix="1">
      <alignment horizontal="center" vertical="center" wrapText="1"/>
    </xf>
    <xf numFmtId="0" fontId="10" fillId="0" borderId="1" xfId="0" applyNumberFormat="1" applyFont="1" applyFill="1" applyBorder="1" applyAlignment="1" quotePrefix="1">
      <alignment horizontal="center" vertical="center" wrapText="1"/>
    </xf>
    <xf numFmtId="0" fontId="12" fillId="0" borderId="1" xfId="0" applyFont="1" applyFill="1" applyBorder="1" quotePrefix="1">
      <alignment vertical="center"/>
    </xf>
    <xf numFmtId="0" fontId="8" fillId="0" borderId="1" xfId="0" applyFont="1" applyFill="1" applyBorder="1" applyAlignment="1" quotePrefix="1">
      <alignment horizontal="center" vertical="center" wrapText="1"/>
    </xf>
    <xf numFmtId="0" fontId="10" fillId="0" borderId="1" xfId="50" applyFont="1" applyFill="1" applyBorder="1" applyAlignment="1" quotePrefix="1">
      <alignment horizontal="center" vertical="center" wrapText="1"/>
    </xf>
    <xf numFmtId="0" fontId="10" fillId="0" borderId="1" xfId="0" applyFont="1" applyFill="1" applyBorder="1" applyAlignment="1" quotePrefix="1">
      <alignment horizontal="center" vertical="center" wrapText="1"/>
    </xf>
    <xf numFmtId="0" fontId="1" fillId="0" borderId="1" xfId="0" applyFont="1" applyFill="1" applyBorder="1" applyAlignment="1" quotePrefix="1">
      <alignment horizontal="center" vertical="center" wrapText="1"/>
    </xf>
    <xf numFmtId="49" fontId="12" fillId="0" borderId="1" xfId="0" applyNumberFormat="1" applyFont="1" applyFill="1" applyBorder="1" applyAlignment="1" quotePrefix="1">
      <alignment horizontal="center" vertical="center" wrapText="1"/>
    </xf>
    <xf numFmtId="0" fontId="8" fillId="2" borderId="1" xfId="5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3"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65"/>
  <sheetViews>
    <sheetView workbookViewId="0">
      <selection activeCell="E30" sqref="E30"/>
    </sheetView>
  </sheetViews>
  <sheetFormatPr defaultColWidth="9" defaultRowHeight="13.5"/>
  <cols>
    <col min="1" max="1" width="9.25" style="131" customWidth="1"/>
    <col min="2" max="2" width="12.75" style="131" customWidth="1"/>
    <col min="3" max="3" width="21.125" style="131" customWidth="1"/>
    <col min="4" max="4" width="8.875" style="131" customWidth="1"/>
    <col min="5" max="5" width="12.5" style="131" customWidth="1"/>
    <col min="6" max="6" width="10.6666666666667" style="131" customWidth="1"/>
    <col min="7" max="7" width="13" style="131" customWidth="1"/>
    <col min="8" max="8" width="11.775" style="131" customWidth="1"/>
    <col min="9" max="9" width="7.5" style="131" customWidth="1"/>
    <col min="10" max="16384" width="9" style="131"/>
  </cols>
  <sheetData>
    <row r="1" s="131" customFormat="1" spans="1:1">
      <c r="A1" s="131" t="s">
        <v>0</v>
      </c>
    </row>
    <row r="2" s="131" customFormat="1" ht="61" customHeight="1" spans="1:9">
      <c r="A2" s="134" t="s">
        <v>1</v>
      </c>
      <c r="B2" s="134"/>
      <c r="C2" s="134"/>
      <c r="D2" s="134"/>
      <c r="E2" s="134"/>
      <c r="F2" s="134"/>
      <c r="G2" s="134"/>
      <c r="H2" s="134"/>
      <c r="I2" s="134"/>
    </row>
    <row r="3" s="131" customFormat="1" ht="22" customHeight="1" spans="1:9">
      <c r="A3" s="135"/>
      <c r="B3" s="135"/>
      <c r="C3" s="135"/>
      <c r="D3" s="135"/>
      <c r="E3" s="135"/>
      <c r="F3" s="136"/>
      <c r="I3" s="135" t="s">
        <v>2</v>
      </c>
    </row>
    <row r="4" s="131" customFormat="1" ht="21" customHeight="1" spans="1:9">
      <c r="A4" s="18"/>
      <c r="B4" s="137" t="s">
        <v>3</v>
      </c>
      <c r="C4" s="137" t="s">
        <v>4</v>
      </c>
      <c r="D4" s="138" t="s">
        <v>5</v>
      </c>
      <c r="E4" s="137" t="s">
        <v>6</v>
      </c>
      <c r="F4" s="137"/>
      <c r="G4" s="137"/>
      <c r="H4" s="137"/>
      <c r="I4" s="170" t="s">
        <v>7</v>
      </c>
    </row>
    <row r="5" s="131" customFormat="1" ht="54" customHeight="1" spans="1:9">
      <c r="A5" s="18"/>
      <c r="B5" s="137"/>
      <c r="C5" s="137"/>
      <c r="D5" s="138"/>
      <c r="E5" s="138" t="s">
        <v>8</v>
      </c>
      <c r="F5" s="139" t="s">
        <v>9</v>
      </c>
      <c r="G5" s="139" t="s">
        <v>10</v>
      </c>
      <c r="H5" s="139" t="s">
        <v>11</v>
      </c>
      <c r="I5" s="171"/>
    </row>
    <row r="6" s="132" customFormat="1" ht="20" customHeight="1" spans="1:9">
      <c r="A6" s="18"/>
      <c r="B6" s="140" t="s">
        <v>12</v>
      </c>
      <c r="C6" s="141"/>
      <c r="D6" s="142">
        <f t="shared" ref="D6:H6" si="0">D7+D40+D64</f>
        <v>506</v>
      </c>
      <c r="E6" s="142">
        <f t="shared" si="0"/>
        <v>46159.11</v>
      </c>
      <c r="F6" s="142">
        <f t="shared" si="0"/>
        <v>22317.3</v>
      </c>
      <c r="G6" s="142">
        <f t="shared" si="0"/>
        <v>18892.2</v>
      </c>
      <c r="H6" s="142">
        <f t="shared" si="0"/>
        <v>4949.61</v>
      </c>
      <c r="I6" s="172"/>
    </row>
    <row r="7" s="132" customFormat="1" ht="20" customHeight="1" spans="1:9">
      <c r="A7" s="143" t="s">
        <v>13</v>
      </c>
      <c r="B7" s="144" t="s">
        <v>8</v>
      </c>
      <c r="C7" s="145"/>
      <c r="D7" s="146">
        <f t="shared" ref="D7:F7" si="1">D8+D13+D15+D21+D25+D27+D34</f>
        <v>19</v>
      </c>
      <c r="E7" s="146">
        <f t="shared" si="1"/>
        <v>6014.61</v>
      </c>
      <c r="F7" s="146">
        <f t="shared" si="1"/>
        <v>1595</v>
      </c>
      <c r="G7" s="146"/>
      <c r="H7" s="146">
        <f>H8+H13+H15+H21+H25+H27+H34</f>
        <v>4419.61</v>
      </c>
      <c r="I7" s="172"/>
    </row>
    <row r="8" s="132" customFormat="1" ht="20" customHeight="1" spans="1:9">
      <c r="A8" s="147"/>
      <c r="B8" s="146" t="s">
        <v>14</v>
      </c>
      <c r="C8" s="148" t="s">
        <v>15</v>
      </c>
      <c r="D8" s="146">
        <f t="shared" ref="D8:F8" si="2">D9+D10</f>
        <v>2</v>
      </c>
      <c r="E8" s="146">
        <f t="shared" si="2"/>
        <v>96</v>
      </c>
      <c r="F8" s="146">
        <f t="shared" si="2"/>
        <v>96</v>
      </c>
      <c r="G8" s="149"/>
      <c r="H8" s="149"/>
      <c r="I8" s="172"/>
    </row>
    <row r="9" s="133" customFormat="1" ht="20" customHeight="1" spans="1:9">
      <c r="A9" s="147"/>
      <c r="B9" s="146"/>
      <c r="C9" s="150" t="s">
        <v>16</v>
      </c>
      <c r="D9" s="151">
        <v>1</v>
      </c>
      <c r="E9" s="151">
        <v>46</v>
      </c>
      <c r="F9" s="151">
        <v>46</v>
      </c>
      <c r="G9" s="151"/>
      <c r="H9" s="151"/>
      <c r="I9" s="173"/>
    </row>
    <row r="10" s="133" customFormat="1" ht="20" customHeight="1" spans="1:9">
      <c r="A10" s="147"/>
      <c r="B10" s="146"/>
      <c r="C10" s="152" t="s">
        <v>17</v>
      </c>
      <c r="D10" s="151">
        <v>1</v>
      </c>
      <c r="E10" s="151">
        <v>50</v>
      </c>
      <c r="F10" s="151">
        <v>50</v>
      </c>
      <c r="G10" s="151"/>
      <c r="H10" s="151"/>
      <c r="I10" s="173"/>
    </row>
    <row r="11" s="131" customFormat="1" ht="20" customHeight="1" spans="1:9">
      <c r="A11" s="147"/>
      <c r="B11" s="146"/>
      <c r="C11" s="152" t="s">
        <v>18</v>
      </c>
      <c r="D11" s="151"/>
      <c r="E11" s="151"/>
      <c r="F11" s="151"/>
      <c r="G11" s="151"/>
      <c r="H11" s="151"/>
      <c r="I11" s="173"/>
    </row>
    <row r="12" s="131" customFormat="1" ht="20" customHeight="1" spans="1:9">
      <c r="A12" s="147"/>
      <c r="B12" s="146"/>
      <c r="C12" s="152" t="s">
        <v>19</v>
      </c>
      <c r="D12" s="151"/>
      <c r="E12" s="151"/>
      <c r="F12" s="151"/>
      <c r="G12" s="151"/>
      <c r="H12" s="151"/>
      <c r="I12" s="173"/>
    </row>
    <row r="13" s="131" customFormat="1" ht="20" customHeight="1" spans="1:9">
      <c r="A13" s="147"/>
      <c r="B13" s="146" t="s">
        <v>20</v>
      </c>
      <c r="C13" s="148" t="s">
        <v>15</v>
      </c>
      <c r="D13" s="153">
        <f t="shared" ref="D13:F13" si="3">D14</f>
        <v>2</v>
      </c>
      <c r="E13" s="153">
        <f t="shared" si="3"/>
        <v>432.8</v>
      </c>
      <c r="F13" s="153">
        <f t="shared" si="3"/>
        <v>160</v>
      </c>
      <c r="G13" s="153"/>
      <c r="H13" s="153">
        <f>H14</f>
        <v>272.8</v>
      </c>
      <c r="I13" s="173"/>
    </row>
    <row r="14" s="131" customFormat="1" ht="20" customHeight="1" spans="1:9">
      <c r="A14" s="147"/>
      <c r="B14" s="146"/>
      <c r="C14" s="152" t="s">
        <v>21</v>
      </c>
      <c r="D14" s="151">
        <v>2</v>
      </c>
      <c r="E14" s="151">
        <v>432.8</v>
      </c>
      <c r="F14" s="151">
        <v>160</v>
      </c>
      <c r="G14" s="151"/>
      <c r="H14" s="151">
        <v>272.8</v>
      </c>
      <c r="I14" s="173"/>
    </row>
    <row r="15" s="131" customFormat="1" ht="20" customHeight="1" spans="1:9">
      <c r="A15" s="147"/>
      <c r="B15" s="146" t="s">
        <v>22</v>
      </c>
      <c r="C15" s="148" t="s">
        <v>23</v>
      </c>
      <c r="D15" s="153">
        <f t="shared" ref="D15:F15" si="4">D16+D20</f>
        <v>3</v>
      </c>
      <c r="E15" s="153">
        <f t="shared" si="4"/>
        <v>996</v>
      </c>
      <c r="F15" s="153">
        <f t="shared" si="4"/>
        <v>996</v>
      </c>
      <c r="G15" s="151"/>
      <c r="H15" s="151"/>
      <c r="I15" s="173"/>
    </row>
    <row r="16" s="133" customFormat="1" ht="20" customHeight="1" spans="1:9">
      <c r="A16" s="147"/>
      <c r="B16" s="146"/>
      <c r="C16" s="154" t="s">
        <v>24</v>
      </c>
      <c r="D16" s="151">
        <v>1</v>
      </c>
      <c r="E16" s="151">
        <v>727</v>
      </c>
      <c r="F16" s="151">
        <v>727</v>
      </c>
      <c r="G16" s="151"/>
      <c r="H16" s="151"/>
      <c r="I16" s="173"/>
    </row>
    <row r="17" s="131" customFormat="1" ht="30" customHeight="1" spans="1:9">
      <c r="A17" s="147"/>
      <c r="B17" s="146"/>
      <c r="C17" s="154" t="s">
        <v>25</v>
      </c>
      <c r="D17" s="151"/>
      <c r="E17" s="151"/>
      <c r="F17" s="151"/>
      <c r="G17" s="151"/>
      <c r="H17" s="151"/>
      <c r="I17" s="173"/>
    </row>
    <row r="18" s="131" customFormat="1" ht="20" customHeight="1" spans="1:9">
      <c r="A18" s="147"/>
      <c r="B18" s="146"/>
      <c r="C18" s="155" t="s">
        <v>26</v>
      </c>
      <c r="D18" s="151"/>
      <c r="E18" s="151"/>
      <c r="F18" s="151"/>
      <c r="G18" s="156"/>
      <c r="H18" s="156"/>
      <c r="I18" s="174"/>
    </row>
    <row r="19" s="131" customFormat="1" ht="32" customHeight="1" spans="1:9">
      <c r="A19" s="147"/>
      <c r="B19" s="146"/>
      <c r="C19" s="154" t="s">
        <v>27</v>
      </c>
      <c r="D19" s="146"/>
      <c r="E19" s="157"/>
      <c r="F19" s="156"/>
      <c r="G19" s="156"/>
      <c r="H19" s="156"/>
      <c r="I19" s="174"/>
    </row>
    <row r="20" s="131" customFormat="1" ht="20" customHeight="1" spans="1:9">
      <c r="A20" s="147"/>
      <c r="B20" s="146"/>
      <c r="C20" s="155" t="s">
        <v>28</v>
      </c>
      <c r="D20" s="149">
        <v>2</v>
      </c>
      <c r="E20" s="158">
        <v>269</v>
      </c>
      <c r="F20" s="159">
        <v>269</v>
      </c>
      <c r="G20" s="156"/>
      <c r="H20" s="156"/>
      <c r="I20" s="174"/>
    </row>
    <row r="21" s="131" customFormat="1" ht="20" customHeight="1" spans="1:9">
      <c r="A21" s="147"/>
      <c r="B21" s="146" t="s">
        <v>29</v>
      </c>
      <c r="C21" s="148" t="s">
        <v>23</v>
      </c>
      <c r="D21" s="146">
        <f t="shared" ref="D21:F21" si="5">D22+D24</f>
        <v>7</v>
      </c>
      <c r="E21" s="146">
        <f t="shared" si="5"/>
        <v>901</v>
      </c>
      <c r="F21" s="146">
        <f t="shared" si="5"/>
        <v>343</v>
      </c>
      <c r="G21" s="146"/>
      <c r="H21" s="146">
        <f>H22+H24</f>
        <v>558</v>
      </c>
      <c r="I21" s="174"/>
    </row>
    <row r="22" s="133" customFormat="1" ht="30" customHeight="1" spans="1:9">
      <c r="A22" s="147"/>
      <c r="B22" s="146"/>
      <c r="C22" s="152" t="s">
        <v>30</v>
      </c>
      <c r="D22" s="151">
        <v>1</v>
      </c>
      <c r="E22" s="151">
        <v>343</v>
      </c>
      <c r="F22" s="151">
        <v>343</v>
      </c>
      <c r="G22" s="151"/>
      <c r="H22" s="151"/>
      <c r="I22" s="151"/>
    </row>
    <row r="23" s="131" customFormat="1" ht="35" customHeight="1" spans="1:9">
      <c r="A23" s="147"/>
      <c r="B23" s="146"/>
      <c r="C23" s="152" t="s">
        <v>31</v>
      </c>
      <c r="D23" s="151"/>
      <c r="E23" s="151"/>
      <c r="F23" s="151"/>
      <c r="G23" s="151"/>
      <c r="H23" s="151"/>
      <c r="I23" s="173"/>
    </row>
    <row r="24" s="131" customFormat="1" ht="20" customHeight="1" spans="1:9">
      <c r="A24" s="147"/>
      <c r="B24" s="146"/>
      <c r="C24" s="154" t="s">
        <v>32</v>
      </c>
      <c r="D24" s="151">
        <v>6</v>
      </c>
      <c r="E24" s="151">
        <v>558</v>
      </c>
      <c r="F24" s="151"/>
      <c r="G24" s="151"/>
      <c r="H24" s="151">
        <v>558</v>
      </c>
      <c r="I24" s="173"/>
    </row>
    <row r="25" s="131" customFormat="1" ht="20" customHeight="1" spans="1:9">
      <c r="A25" s="147"/>
      <c r="B25" s="146" t="s">
        <v>33</v>
      </c>
      <c r="C25" s="148" t="s">
        <v>23</v>
      </c>
      <c r="D25" s="153">
        <f t="shared" ref="D25:H25" si="6">D26</f>
        <v>1</v>
      </c>
      <c r="E25" s="153">
        <f t="shared" si="6"/>
        <v>55.21</v>
      </c>
      <c r="F25" s="153"/>
      <c r="G25" s="153"/>
      <c r="H25" s="153">
        <f t="shared" si="6"/>
        <v>55.21</v>
      </c>
      <c r="I25" s="173"/>
    </row>
    <row r="26" s="133" customFormat="1" ht="20" customHeight="1" spans="1:9">
      <c r="A26" s="147"/>
      <c r="B26" s="160"/>
      <c r="C26" s="154" t="s">
        <v>34</v>
      </c>
      <c r="D26" s="151">
        <v>1</v>
      </c>
      <c r="E26" s="151">
        <v>55.21</v>
      </c>
      <c r="F26" s="151"/>
      <c r="G26" s="151"/>
      <c r="H26" s="151">
        <v>55.21</v>
      </c>
      <c r="I26" s="173"/>
    </row>
    <row r="27" s="133" customFormat="1" ht="20" customHeight="1" spans="1:9">
      <c r="A27" s="147"/>
      <c r="B27" s="146" t="s">
        <v>35</v>
      </c>
      <c r="C27" s="148" t="s">
        <v>23</v>
      </c>
      <c r="D27" s="153">
        <f t="shared" ref="D27:H27" si="7">D28</f>
        <v>1</v>
      </c>
      <c r="E27" s="153">
        <f t="shared" si="7"/>
        <v>2.1</v>
      </c>
      <c r="F27" s="153"/>
      <c r="G27" s="153"/>
      <c r="H27" s="153">
        <f t="shared" si="7"/>
        <v>2.1</v>
      </c>
      <c r="I27" s="173"/>
    </row>
    <row r="28" s="131" customFormat="1" ht="33" customHeight="1" spans="1:42">
      <c r="A28" s="147"/>
      <c r="B28" s="146"/>
      <c r="C28" s="152" t="s">
        <v>36</v>
      </c>
      <c r="D28" s="151">
        <v>1</v>
      </c>
      <c r="E28" s="151">
        <v>2.1</v>
      </c>
      <c r="F28" s="151"/>
      <c r="G28" s="151"/>
      <c r="H28" s="151">
        <v>2.1</v>
      </c>
      <c r="I28" s="173"/>
      <c r="Q28" s="175"/>
      <c r="R28" s="176"/>
      <c r="S28" s="177"/>
      <c r="T28" s="177"/>
      <c r="U28" s="177"/>
      <c r="V28" s="177"/>
      <c r="W28" s="177"/>
      <c r="X28" s="177"/>
      <c r="Y28" s="175"/>
      <c r="Z28" s="176"/>
      <c r="AA28" s="177"/>
      <c r="AB28" s="177"/>
      <c r="AC28" s="177"/>
      <c r="AD28" s="177"/>
      <c r="AE28" s="177"/>
      <c r="AF28" s="177"/>
      <c r="AG28" s="175"/>
      <c r="AH28" s="176"/>
      <c r="AI28" s="177"/>
      <c r="AJ28" s="177"/>
      <c r="AK28" s="177"/>
      <c r="AL28" s="177"/>
      <c r="AM28" s="177"/>
      <c r="AN28" s="177"/>
      <c r="AO28" s="175"/>
      <c r="AP28" s="176"/>
    </row>
    <row r="29" s="131" customFormat="1" ht="20" customHeight="1" spans="1:42">
      <c r="A29" s="147"/>
      <c r="B29" s="146"/>
      <c r="C29" s="152" t="s">
        <v>37</v>
      </c>
      <c r="D29" s="151"/>
      <c r="E29" s="151"/>
      <c r="F29" s="151"/>
      <c r="G29" s="151"/>
      <c r="H29" s="151"/>
      <c r="I29" s="173"/>
      <c r="Q29" s="175"/>
      <c r="R29" s="176"/>
      <c r="S29" s="177"/>
      <c r="T29" s="177"/>
      <c r="U29" s="177"/>
      <c r="V29" s="177"/>
      <c r="W29" s="177"/>
      <c r="X29" s="177"/>
      <c r="Y29" s="175"/>
      <c r="Z29" s="176"/>
      <c r="AA29" s="177"/>
      <c r="AB29" s="177"/>
      <c r="AC29" s="177"/>
      <c r="AD29" s="177"/>
      <c r="AE29" s="177"/>
      <c r="AF29" s="177"/>
      <c r="AG29" s="175"/>
      <c r="AH29" s="176"/>
      <c r="AI29" s="177"/>
      <c r="AJ29" s="177"/>
      <c r="AK29" s="177"/>
      <c r="AL29" s="177"/>
      <c r="AM29" s="177"/>
      <c r="AN29" s="177"/>
      <c r="AO29" s="175"/>
      <c r="AP29" s="176"/>
    </row>
    <row r="30" s="131" customFormat="1" ht="20" customHeight="1" spans="1:9">
      <c r="A30" s="147"/>
      <c r="B30" s="146"/>
      <c r="C30" s="154" t="s">
        <v>38</v>
      </c>
      <c r="D30" s="151"/>
      <c r="E30" s="151"/>
      <c r="F30" s="151"/>
      <c r="G30" s="151"/>
      <c r="H30" s="151"/>
      <c r="I30" s="173"/>
    </row>
    <row r="31" s="131" customFormat="1" ht="33" customHeight="1" spans="1:9">
      <c r="A31" s="147"/>
      <c r="B31" s="146"/>
      <c r="C31" s="154" t="s">
        <v>39</v>
      </c>
      <c r="D31" s="151"/>
      <c r="E31" s="151"/>
      <c r="F31" s="151"/>
      <c r="G31" s="151"/>
      <c r="H31" s="151"/>
      <c r="I31" s="173"/>
    </row>
    <row r="32" s="131" customFormat="1" ht="20" customHeight="1" spans="1:9">
      <c r="A32" s="147"/>
      <c r="B32" s="146"/>
      <c r="C32" s="154" t="s">
        <v>40</v>
      </c>
      <c r="D32" s="151"/>
      <c r="E32" s="151"/>
      <c r="F32" s="151"/>
      <c r="G32" s="151"/>
      <c r="H32" s="151"/>
      <c r="I32" s="173"/>
    </row>
    <row r="33" s="131" customFormat="1" ht="36" customHeight="1" spans="1:9">
      <c r="A33" s="147"/>
      <c r="B33" s="146"/>
      <c r="C33" s="154" t="s">
        <v>41</v>
      </c>
      <c r="D33" s="151"/>
      <c r="E33" s="151"/>
      <c r="F33" s="151"/>
      <c r="G33" s="151"/>
      <c r="H33" s="151"/>
      <c r="I33" s="173"/>
    </row>
    <row r="34" s="131" customFormat="1" ht="20" customHeight="1" spans="1:9">
      <c r="A34" s="147"/>
      <c r="B34" s="161" t="s">
        <v>42</v>
      </c>
      <c r="C34" s="148" t="s">
        <v>23</v>
      </c>
      <c r="D34" s="153">
        <f t="shared" ref="D34:H34" si="8">D35+D36+D39</f>
        <v>3</v>
      </c>
      <c r="E34" s="153">
        <f t="shared" si="8"/>
        <v>3531.5</v>
      </c>
      <c r="F34" s="153"/>
      <c r="G34" s="153"/>
      <c r="H34" s="153">
        <f t="shared" si="8"/>
        <v>3531.5</v>
      </c>
      <c r="I34" s="173"/>
    </row>
    <row r="35" s="131" customFormat="1" ht="30" customHeight="1" spans="1:9">
      <c r="A35" s="147"/>
      <c r="B35" s="162"/>
      <c r="C35" s="152" t="s">
        <v>43</v>
      </c>
      <c r="D35" s="151">
        <v>1</v>
      </c>
      <c r="E35" s="151">
        <v>2819</v>
      </c>
      <c r="F35" s="151"/>
      <c r="G35" s="151"/>
      <c r="H35" s="151">
        <v>2819</v>
      </c>
      <c r="I35" s="173"/>
    </row>
    <row r="36" s="131" customFormat="1" ht="30" customHeight="1" spans="1:9">
      <c r="A36" s="163"/>
      <c r="B36" s="164"/>
      <c r="C36" s="152" t="s">
        <v>44</v>
      </c>
      <c r="D36" s="151">
        <v>1</v>
      </c>
      <c r="E36" s="151">
        <v>482.5</v>
      </c>
      <c r="F36" s="151"/>
      <c r="G36" s="151"/>
      <c r="H36" s="151">
        <v>482.5</v>
      </c>
      <c r="I36" s="173"/>
    </row>
    <row r="37" s="131" customFormat="1" ht="34" customHeight="1" spans="1:9">
      <c r="A37" s="165" t="s">
        <v>13</v>
      </c>
      <c r="B37" s="161" t="s">
        <v>42</v>
      </c>
      <c r="C37" s="152" t="s">
        <v>45</v>
      </c>
      <c r="D37" s="151"/>
      <c r="E37" s="151"/>
      <c r="F37" s="151"/>
      <c r="G37" s="151"/>
      <c r="H37" s="151"/>
      <c r="I37" s="173"/>
    </row>
    <row r="38" s="131" customFormat="1" ht="20" customHeight="1" spans="1:9">
      <c r="A38" s="166"/>
      <c r="B38" s="162"/>
      <c r="C38" s="152" t="s">
        <v>46</v>
      </c>
      <c r="D38" s="151"/>
      <c r="E38" s="151"/>
      <c r="F38" s="151"/>
      <c r="G38" s="151"/>
      <c r="H38" s="151"/>
      <c r="I38" s="173"/>
    </row>
    <row r="39" s="131" customFormat="1" ht="20" customHeight="1" spans="1:9">
      <c r="A39" s="167"/>
      <c r="B39" s="164"/>
      <c r="C39" s="152" t="s">
        <v>47</v>
      </c>
      <c r="D39" s="151">
        <v>1</v>
      </c>
      <c r="E39" s="151">
        <v>230</v>
      </c>
      <c r="F39" s="151"/>
      <c r="G39" s="151"/>
      <c r="H39" s="151">
        <v>230</v>
      </c>
      <c r="I39" s="173"/>
    </row>
    <row r="40" s="131" customFormat="1" ht="20" customHeight="1" spans="1:9">
      <c r="A40" s="88" t="s">
        <v>48</v>
      </c>
      <c r="B40" s="144" t="s">
        <v>8</v>
      </c>
      <c r="C40" s="145"/>
      <c r="D40" s="168">
        <f t="shared" ref="D40:H40" si="9">D41+D49+D53</f>
        <v>485</v>
      </c>
      <c r="E40" s="168">
        <f t="shared" si="9"/>
        <v>39988.5</v>
      </c>
      <c r="F40" s="168">
        <f t="shared" si="9"/>
        <v>20566.3</v>
      </c>
      <c r="G40" s="168">
        <f t="shared" si="9"/>
        <v>18892.2</v>
      </c>
      <c r="H40" s="168">
        <f t="shared" si="9"/>
        <v>530</v>
      </c>
      <c r="I40" s="174"/>
    </row>
    <row r="41" s="131" customFormat="1" ht="20" customHeight="1" spans="1:9">
      <c r="A41" s="88"/>
      <c r="B41" s="146" t="s">
        <v>49</v>
      </c>
      <c r="C41" s="148" t="s">
        <v>23</v>
      </c>
      <c r="D41" s="168">
        <f t="shared" ref="D41:H41" si="10">D42+D43+D44+D45+D46+D47+D48</f>
        <v>270</v>
      </c>
      <c r="E41" s="168">
        <f t="shared" si="10"/>
        <v>28182.6045</v>
      </c>
      <c r="F41" s="168">
        <f t="shared" si="10"/>
        <v>14696.92</v>
      </c>
      <c r="G41" s="168">
        <f t="shared" si="10"/>
        <v>12955.6845</v>
      </c>
      <c r="H41" s="168">
        <f t="shared" si="10"/>
        <v>530</v>
      </c>
      <c r="I41" s="174"/>
    </row>
    <row r="42" s="131" customFormat="1" ht="32" customHeight="1" spans="1:9">
      <c r="A42" s="88"/>
      <c r="B42" s="146"/>
      <c r="C42" s="152" t="s">
        <v>50</v>
      </c>
      <c r="D42" s="151">
        <v>164</v>
      </c>
      <c r="E42" s="151">
        <v>19350.6845</v>
      </c>
      <c r="F42" s="151">
        <v>8007</v>
      </c>
      <c r="G42" s="151">
        <v>10813.6845</v>
      </c>
      <c r="H42" s="151">
        <v>530</v>
      </c>
      <c r="I42" s="174"/>
    </row>
    <row r="43" s="131" customFormat="1" ht="20" customHeight="1" spans="1:9">
      <c r="A43" s="88"/>
      <c r="B43" s="146"/>
      <c r="C43" s="152" t="s">
        <v>51</v>
      </c>
      <c r="D43" s="151">
        <v>2</v>
      </c>
      <c r="E43" s="151">
        <v>153</v>
      </c>
      <c r="F43" s="169">
        <v>153</v>
      </c>
      <c r="G43" s="151"/>
      <c r="H43" s="151"/>
      <c r="I43" s="174"/>
    </row>
    <row r="44" s="131" customFormat="1" ht="20" customHeight="1" spans="1:9">
      <c r="A44" s="88"/>
      <c r="B44" s="146"/>
      <c r="C44" s="152" t="s">
        <v>52</v>
      </c>
      <c r="D44" s="151">
        <v>3</v>
      </c>
      <c r="E44" s="151">
        <v>1536.92</v>
      </c>
      <c r="F44" s="169">
        <v>136.92</v>
      </c>
      <c r="G44" s="151">
        <v>1400</v>
      </c>
      <c r="H44" s="151"/>
      <c r="I44" s="174"/>
    </row>
    <row r="45" s="131" customFormat="1" ht="18" customHeight="1" spans="1:9">
      <c r="A45" s="88"/>
      <c r="B45" s="146"/>
      <c r="C45" s="152" t="s">
        <v>53</v>
      </c>
      <c r="D45" s="151">
        <v>2</v>
      </c>
      <c r="E45" s="151">
        <v>38</v>
      </c>
      <c r="F45" s="169">
        <v>38</v>
      </c>
      <c r="G45" s="151"/>
      <c r="H45" s="151"/>
      <c r="I45" s="174"/>
    </row>
    <row r="46" s="131" customFormat="1" ht="18" customHeight="1" spans="1:9">
      <c r="A46" s="88"/>
      <c r="B46" s="146"/>
      <c r="C46" s="152" t="s">
        <v>54</v>
      </c>
      <c r="D46" s="151">
        <v>98</v>
      </c>
      <c r="E46" s="151">
        <v>6104</v>
      </c>
      <c r="F46" s="169">
        <v>5802</v>
      </c>
      <c r="G46" s="151">
        <v>302</v>
      </c>
      <c r="H46" s="151"/>
      <c r="I46" s="174"/>
    </row>
    <row r="47" s="131" customFormat="1" ht="20" customHeight="1" spans="1:9">
      <c r="A47" s="88"/>
      <c r="B47" s="146"/>
      <c r="C47" s="152" t="s">
        <v>55</v>
      </c>
      <c r="D47" s="151"/>
      <c r="E47" s="151"/>
      <c r="F47" s="169"/>
      <c r="G47" s="151"/>
      <c r="H47" s="151"/>
      <c r="I47" s="174"/>
    </row>
    <row r="48" s="131" customFormat="1" ht="20" customHeight="1" spans="1:9">
      <c r="A48" s="88"/>
      <c r="B48" s="146"/>
      <c r="C48" s="152" t="s">
        <v>56</v>
      </c>
      <c r="D48" s="151">
        <v>1</v>
      </c>
      <c r="E48" s="151">
        <v>1000</v>
      </c>
      <c r="F48" s="169">
        <v>560</v>
      </c>
      <c r="G48" s="151">
        <v>440</v>
      </c>
      <c r="H48" s="151"/>
      <c r="I48" s="174"/>
    </row>
    <row r="49" s="131" customFormat="1" ht="20" customHeight="1" spans="1:9">
      <c r="A49" s="88"/>
      <c r="B49" s="142" t="s">
        <v>57</v>
      </c>
      <c r="C49" s="148" t="s">
        <v>23</v>
      </c>
      <c r="D49" s="153">
        <f t="shared" ref="D49:G49" si="11">D51+D52</f>
        <v>26</v>
      </c>
      <c r="E49" s="153">
        <f t="shared" si="11"/>
        <v>917</v>
      </c>
      <c r="F49" s="153">
        <f t="shared" si="11"/>
        <v>578</v>
      </c>
      <c r="G49" s="153">
        <f t="shared" si="11"/>
        <v>339</v>
      </c>
      <c r="H49" s="151"/>
      <c r="I49" s="174"/>
    </row>
    <row r="50" s="131" customFormat="1" ht="20" customHeight="1" spans="1:9">
      <c r="A50" s="88"/>
      <c r="B50" s="142"/>
      <c r="C50" s="152" t="s">
        <v>58</v>
      </c>
      <c r="D50" s="151"/>
      <c r="E50" s="151"/>
      <c r="F50" s="151"/>
      <c r="G50" s="151"/>
      <c r="H50" s="151"/>
      <c r="I50" s="174"/>
    </row>
    <row r="51" s="131" customFormat="1" ht="20" customHeight="1" spans="1:9">
      <c r="A51" s="88"/>
      <c r="B51" s="142"/>
      <c r="C51" s="152" t="s">
        <v>59</v>
      </c>
      <c r="D51" s="151">
        <v>1</v>
      </c>
      <c r="E51" s="151">
        <v>210</v>
      </c>
      <c r="F51" s="151">
        <v>210</v>
      </c>
      <c r="G51" s="151"/>
      <c r="H51" s="151"/>
      <c r="I51" s="174"/>
    </row>
    <row r="52" s="131" customFormat="1" ht="20" customHeight="1" spans="1:9">
      <c r="A52" s="88"/>
      <c r="B52" s="142"/>
      <c r="C52" s="152" t="s">
        <v>60</v>
      </c>
      <c r="D52" s="151">
        <v>25</v>
      </c>
      <c r="E52" s="151">
        <v>707</v>
      </c>
      <c r="F52" s="151">
        <v>368</v>
      </c>
      <c r="G52" s="151">
        <v>339</v>
      </c>
      <c r="H52" s="151"/>
      <c r="I52" s="174"/>
    </row>
    <row r="53" s="131" customFormat="1" ht="20" customHeight="1" spans="1:9">
      <c r="A53" s="88"/>
      <c r="B53" s="146" t="s">
        <v>61</v>
      </c>
      <c r="C53" s="148" t="s">
        <v>23</v>
      </c>
      <c r="D53" s="153">
        <f t="shared" ref="D53:G53" si="12">D54+D55+D56+D57+D58</f>
        <v>189</v>
      </c>
      <c r="E53" s="153">
        <f t="shared" si="12"/>
        <v>10888.8955</v>
      </c>
      <c r="F53" s="153">
        <f t="shared" si="12"/>
        <v>5291.38</v>
      </c>
      <c r="G53" s="153">
        <f t="shared" si="12"/>
        <v>5597.5155</v>
      </c>
      <c r="H53" s="153"/>
      <c r="I53" s="174"/>
    </row>
    <row r="54" s="131" customFormat="1" ht="31" customHeight="1" spans="1:9">
      <c r="A54" s="88"/>
      <c r="B54" s="146"/>
      <c r="C54" s="152" t="s">
        <v>62</v>
      </c>
      <c r="D54" s="151">
        <v>17</v>
      </c>
      <c r="E54" s="151">
        <v>667.1155</v>
      </c>
      <c r="F54" s="151">
        <v>439</v>
      </c>
      <c r="G54" s="151">
        <v>228.1155</v>
      </c>
      <c r="H54" s="151"/>
      <c r="I54" s="174"/>
    </row>
    <row r="55" s="131" customFormat="1" ht="20" customHeight="1" spans="1:9">
      <c r="A55" s="88"/>
      <c r="B55" s="146"/>
      <c r="C55" s="152" t="s">
        <v>63</v>
      </c>
      <c r="D55" s="151"/>
      <c r="E55" s="151"/>
      <c r="F55" s="151"/>
      <c r="G55" s="151"/>
      <c r="H55" s="151"/>
      <c r="I55" s="174"/>
    </row>
    <row r="56" s="131" customFormat="1" ht="20" customHeight="1" spans="1:9">
      <c r="A56" s="88"/>
      <c r="B56" s="146"/>
      <c r="C56" s="152" t="s">
        <v>64</v>
      </c>
      <c r="D56" s="151"/>
      <c r="E56" s="151"/>
      <c r="F56" s="151"/>
      <c r="G56" s="151"/>
      <c r="H56" s="151"/>
      <c r="I56" s="174"/>
    </row>
    <row r="57" s="131" customFormat="1" ht="20" customHeight="1" spans="1:9">
      <c r="A57" s="88"/>
      <c r="B57" s="146"/>
      <c r="C57" s="152" t="s">
        <v>65</v>
      </c>
      <c r="D57" s="151">
        <v>135</v>
      </c>
      <c r="E57" s="151">
        <v>7073</v>
      </c>
      <c r="F57" s="151">
        <v>2472</v>
      </c>
      <c r="G57" s="151">
        <v>4601</v>
      </c>
      <c r="H57" s="151"/>
      <c r="I57" s="174"/>
    </row>
    <row r="58" s="131" customFormat="1" ht="46" customHeight="1" spans="1:9">
      <c r="A58" s="88"/>
      <c r="B58" s="146"/>
      <c r="C58" s="152" t="s">
        <v>66</v>
      </c>
      <c r="D58" s="151">
        <v>37</v>
      </c>
      <c r="E58" s="151">
        <v>3148.78</v>
      </c>
      <c r="F58" s="151">
        <v>2380.38</v>
      </c>
      <c r="G58" s="151">
        <v>768.4</v>
      </c>
      <c r="H58" s="151"/>
      <c r="I58" s="174"/>
    </row>
    <row r="59" s="131" customFormat="1" ht="20" customHeight="1" spans="1:9">
      <c r="A59" s="88"/>
      <c r="B59" s="146" t="s">
        <v>67</v>
      </c>
      <c r="C59" s="148" t="s">
        <v>23</v>
      </c>
      <c r="D59" s="151"/>
      <c r="E59" s="151"/>
      <c r="F59" s="151"/>
      <c r="G59" s="151"/>
      <c r="H59" s="151"/>
      <c r="I59" s="174"/>
    </row>
    <row r="60" s="131" customFormat="1" ht="30" customHeight="1" spans="1:9">
      <c r="A60" s="88"/>
      <c r="B60" s="146"/>
      <c r="C60" s="152" t="s">
        <v>68</v>
      </c>
      <c r="D60" s="151"/>
      <c r="E60" s="151"/>
      <c r="F60" s="151"/>
      <c r="G60" s="151"/>
      <c r="H60" s="151"/>
      <c r="I60" s="174"/>
    </row>
    <row r="61" s="131" customFormat="1" ht="20" customHeight="1" spans="1:9">
      <c r="A61" s="88"/>
      <c r="B61" s="146"/>
      <c r="C61" s="155" t="s">
        <v>69</v>
      </c>
      <c r="D61" s="151"/>
      <c r="E61" s="151"/>
      <c r="F61" s="151"/>
      <c r="G61" s="151"/>
      <c r="H61" s="151"/>
      <c r="I61" s="174"/>
    </row>
    <row r="62" s="131" customFormat="1" ht="20" customHeight="1" spans="1:9">
      <c r="A62" s="88"/>
      <c r="B62" s="146"/>
      <c r="C62" s="155" t="s">
        <v>70</v>
      </c>
      <c r="D62" s="151"/>
      <c r="E62" s="151"/>
      <c r="F62" s="151"/>
      <c r="G62" s="151"/>
      <c r="H62" s="151"/>
      <c r="I62" s="174"/>
    </row>
    <row r="63" s="131" customFormat="1" ht="20" customHeight="1" spans="1:9">
      <c r="A63" s="88"/>
      <c r="B63" s="146"/>
      <c r="C63" s="152" t="s">
        <v>71</v>
      </c>
      <c r="D63" s="151"/>
      <c r="E63" s="151"/>
      <c r="F63" s="151"/>
      <c r="G63" s="151"/>
      <c r="H63" s="151"/>
      <c r="I63" s="174"/>
    </row>
    <row r="64" s="131" customFormat="1" ht="20" customHeight="1" spans="1:9">
      <c r="A64" s="149" t="s">
        <v>72</v>
      </c>
      <c r="B64" s="144" t="s">
        <v>8</v>
      </c>
      <c r="C64" s="145"/>
      <c r="D64" s="153">
        <f t="shared" ref="D64:F64" si="13">D65</f>
        <v>2</v>
      </c>
      <c r="E64" s="153">
        <f t="shared" si="13"/>
        <v>156</v>
      </c>
      <c r="F64" s="153">
        <f t="shared" si="13"/>
        <v>156</v>
      </c>
      <c r="G64" s="151"/>
      <c r="H64" s="151"/>
      <c r="I64" s="174"/>
    </row>
    <row r="65" s="131" customFormat="1" ht="20" customHeight="1" spans="1:9">
      <c r="A65" s="149"/>
      <c r="B65" s="178" t="s">
        <v>73</v>
      </c>
      <c r="C65" s="155" t="s">
        <v>74</v>
      </c>
      <c r="D65" s="153">
        <v>2</v>
      </c>
      <c r="E65" s="153">
        <v>156</v>
      </c>
      <c r="F65" s="153">
        <v>156</v>
      </c>
      <c r="G65" s="151"/>
      <c r="H65" s="151"/>
      <c r="I65" s="174"/>
    </row>
  </sheetData>
  <mergeCells count="28">
    <mergeCell ref="A2:I2"/>
    <mergeCell ref="A3:E3"/>
    <mergeCell ref="E4:H4"/>
    <mergeCell ref="B6:C6"/>
    <mergeCell ref="B7:C7"/>
    <mergeCell ref="B40:C40"/>
    <mergeCell ref="B64:C64"/>
    <mergeCell ref="A4:A6"/>
    <mergeCell ref="A7:A36"/>
    <mergeCell ref="A37:A39"/>
    <mergeCell ref="A40:A63"/>
    <mergeCell ref="A64:A65"/>
    <mergeCell ref="B4:B5"/>
    <mergeCell ref="B8:B12"/>
    <mergeCell ref="B13:B14"/>
    <mergeCell ref="B15:B20"/>
    <mergeCell ref="B21:B24"/>
    <mergeCell ref="B25:B26"/>
    <mergeCell ref="B27:B33"/>
    <mergeCell ref="B34:B36"/>
    <mergeCell ref="B37:B39"/>
    <mergeCell ref="B41:B48"/>
    <mergeCell ref="B49:B52"/>
    <mergeCell ref="B53:B58"/>
    <mergeCell ref="B59:B63"/>
    <mergeCell ref="C4:C5"/>
    <mergeCell ref="D4:D5"/>
    <mergeCell ref="I4:I5"/>
  </mergeCells>
  <pageMargins left="0.75" right="0.75" top="1" bottom="1" header="0.5" footer="0.5"/>
  <pageSetup paperSize="9" scale="7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11"/>
  <sheetViews>
    <sheetView tabSelected="1" topLeftCell="A4" workbookViewId="0">
      <selection activeCell="A5" sqref="$A5:$XFD5"/>
    </sheetView>
  </sheetViews>
  <sheetFormatPr defaultColWidth="9" defaultRowHeight="13.5"/>
  <cols>
    <col min="1" max="1" width="4.88333333333333" style="6" customWidth="1"/>
    <col min="2" max="2" width="8.25" style="6" customWidth="1"/>
    <col min="3" max="3" width="8.75" style="6" customWidth="1"/>
    <col min="4" max="4" width="12" style="6" customWidth="1"/>
    <col min="5" max="5" width="19.5" style="6" customWidth="1"/>
    <col min="6" max="6" width="27.125" style="7" customWidth="1"/>
    <col min="7" max="7" width="9.25833333333333" style="6" customWidth="1"/>
    <col min="8" max="8" width="9" style="6" customWidth="1"/>
    <col min="9" max="9" width="10.375" style="6" customWidth="1"/>
    <col min="10" max="10" width="10.375" style="8" customWidth="1"/>
    <col min="11" max="12" width="10.375" style="9" customWidth="1"/>
    <col min="13" max="13" width="5.88333333333333" style="6" customWidth="1"/>
    <col min="14" max="15" width="7.63333333333333" style="6" customWidth="1"/>
    <col min="16" max="16" width="24" style="10" customWidth="1"/>
    <col min="17" max="17" width="4" style="10" customWidth="1"/>
    <col min="18" max="16384" width="9" style="5"/>
  </cols>
  <sheetData>
    <row r="1" s="1" customFormat="1" ht="46" customHeight="1" spans="1:17">
      <c r="A1" s="11" t="s">
        <v>75</v>
      </c>
      <c r="B1" s="6"/>
      <c r="C1" s="6"/>
      <c r="D1" s="6"/>
      <c r="E1" s="6"/>
      <c r="F1" s="7"/>
      <c r="G1" s="6"/>
      <c r="H1" s="6"/>
      <c r="I1" s="6"/>
      <c r="J1" s="8"/>
      <c r="K1" s="9"/>
      <c r="L1" s="9"/>
      <c r="M1" s="6"/>
      <c r="N1" s="6"/>
      <c r="O1" s="6"/>
      <c r="P1" s="10"/>
      <c r="Q1" s="10"/>
    </row>
    <row r="2" s="2" customFormat="1" ht="51" customHeight="1" spans="1:17">
      <c r="A2" s="12" t="s">
        <v>76</v>
      </c>
      <c r="B2" s="12"/>
      <c r="C2" s="12"/>
      <c r="D2" s="12"/>
      <c r="E2" s="12"/>
      <c r="F2" s="12"/>
      <c r="G2" s="12"/>
      <c r="H2" s="12"/>
      <c r="I2" s="12"/>
      <c r="J2" s="12"/>
      <c r="K2" s="12"/>
      <c r="L2" s="12"/>
      <c r="M2" s="12"/>
      <c r="N2" s="12"/>
      <c r="O2" s="12"/>
      <c r="P2" s="12"/>
      <c r="Q2" s="12"/>
    </row>
    <row r="3" s="3" customFormat="1" ht="35" customHeight="1" spans="1:17">
      <c r="A3" s="13" t="s">
        <v>77</v>
      </c>
      <c r="B3" s="13" t="s">
        <v>78</v>
      </c>
      <c r="C3" s="14" t="s">
        <v>3</v>
      </c>
      <c r="D3" s="14" t="s">
        <v>4</v>
      </c>
      <c r="E3" s="14" t="s">
        <v>79</v>
      </c>
      <c r="F3" s="13" t="s">
        <v>80</v>
      </c>
      <c r="G3" s="13" t="s">
        <v>81</v>
      </c>
      <c r="H3" s="13"/>
      <c r="I3" s="21" t="s">
        <v>82</v>
      </c>
      <c r="J3" s="22"/>
      <c r="K3" s="22"/>
      <c r="L3" s="23"/>
      <c r="M3" s="13" t="s">
        <v>83</v>
      </c>
      <c r="N3" s="24" t="s">
        <v>84</v>
      </c>
      <c r="O3" s="24" t="s">
        <v>85</v>
      </c>
      <c r="P3" s="13" t="s">
        <v>86</v>
      </c>
      <c r="Q3" s="13" t="s">
        <v>7</v>
      </c>
    </row>
    <row r="4" s="3" customFormat="1" ht="55" customHeight="1" spans="1:17">
      <c r="A4" s="13"/>
      <c r="B4" s="13"/>
      <c r="C4" s="15"/>
      <c r="D4" s="15"/>
      <c r="E4" s="15"/>
      <c r="F4" s="13"/>
      <c r="G4" s="13" t="s">
        <v>87</v>
      </c>
      <c r="H4" s="13" t="s">
        <v>88</v>
      </c>
      <c r="I4" s="25" t="s">
        <v>8</v>
      </c>
      <c r="J4" s="26" t="s">
        <v>9</v>
      </c>
      <c r="K4" s="27" t="s">
        <v>89</v>
      </c>
      <c r="L4" s="26" t="s">
        <v>90</v>
      </c>
      <c r="M4" s="13"/>
      <c r="N4" s="28"/>
      <c r="O4" s="28"/>
      <c r="P4" s="13"/>
      <c r="Q4" s="13"/>
    </row>
    <row r="5" s="4" customFormat="1" ht="23" customHeight="1" spans="1:17">
      <c r="A5" s="13"/>
      <c r="B5" s="16" t="s">
        <v>8</v>
      </c>
      <c r="C5" s="17"/>
      <c r="D5" s="15"/>
      <c r="E5" s="15"/>
      <c r="F5" s="13"/>
      <c r="G5" s="13"/>
      <c r="H5" s="13"/>
      <c r="I5" s="25">
        <f>SUM(I6:I511)</f>
        <v>46159.11</v>
      </c>
      <c r="J5" s="25">
        <f>SUM(J6:J511)</f>
        <v>22317.3</v>
      </c>
      <c r="K5" s="25">
        <f>SUM(K6:K511)</f>
        <v>18892.2</v>
      </c>
      <c r="L5" s="25">
        <f>SUM(L6:L511)</f>
        <v>4949.61</v>
      </c>
      <c r="M5" s="13"/>
      <c r="N5" s="28"/>
      <c r="O5" s="28"/>
      <c r="P5" s="29"/>
      <c r="Q5" s="13"/>
    </row>
    <row r="6" s="1" customFormat="1" ht="55" customHeight="1" spans="1:17">
      <c r="A6" s="18">
        <v>1</v>
      </c>
      <c r="B6" s="30" t="s">
        <v>91</v>
      </c>
      <c r="C6" s="59" t="s">
        <v>49</v>
      </c>
      <c r="D6" s="30" t="s">
        <v>92</v>
      </c>
      <c r="E6" s="30" t="s">
        <v>93</v>
      </c>
      <c r="F6" s="51" t="s">
        <v>94</v>
      </c>
      <c r="G6" s="30" t="s">
        <v>95</v>
      </c>
      <c r="H6" s="30" t="s">
        <v>96</v>
      </c>
      <c r="I6" s="30">
        <v>32</v>
      </c>
      <c r="J6" s="30">
        <v>32</v>
      </c>
      <c r="K6" s="30"/>
      <c r="L6" s="30"/>
      <c r="M6" s="30" t="s">
        <v>97</v>
      </c>
      <c r="N6" s="30">
        <v>415</v>
      </c>
      <c r="O6" s="30">
        <v>26</v>
      </c>
      <c r="P6" s="64" t="s">
        <v>98</v>
      </c>
      <c r="Q6" s="30"/>
    </row>
    <row r="7" s="1" customFormat="1" ht="55" customHeight="1" spans="1:17">
      <c r="A7" s="18">
        <v>2</v>
      </c>
      <c r="B7" s="30" t="s">
        <v>99</v>
      </c>
      <c r="C7" s="59" t="s">
        <v>49</v>
      </c>
      <c r="D7" s="30" t="s">
        <v>92</v>
      </c>
      <c r="E7" s="30" t="s">
        <v>100</v>
      </c>
      <c r="F7" s="51" t="s">
        <v>101</v>
      </c>
      <c r="G7" s="30" t="s">
        <v>102</v>
      </c>
      <c r="H7" s="30" t="s">
        <v>103</v>
      </c>
      <c r="I7" s="30">
        <v>48</v>
      </c>
      <c r="J7" s="30">
        <v>48</v>
      </c>
      <c r="K7" s="30"/>
      <c r="L7" s="30"/>
      <c r="M7" s="30" t="s">
        <v>97</v>
      </c>
      <c r="N7" s="30">
        <v>336</v>
      </c>
      <c r="O7" s="30">
        <v>61</v>
      </c>
      <c r="P7" s="64" t="s">
        <v>104</v>
      </c>
      <c r="Q7" s="30"/>
    </row>
    <row r="8" s="1" customFormat="1" ht="55" customHeight="1" spans="1:17">
      <c r="A8" s="18">
        <v>3</v>
      </c>
      <c r="B8" s="30" t="s">
        <v>105</v>
      </c>
      <c r="C8" s="59" t="s">
        <v>49</v>
      </c>
      <c r="D8" s="30" t="s">
        <v>92</v>
      </c>
      <c r="E8" s="30" t="s">
        <v>106</v>
      </c>
      <c r="F8" s="51" t="s">
        <v>107</v>
      </c>
      <c r="G8" s="30" t="s">
        <v>108</v>
      </c>
      <c r="H8" s="30" t="s">
        <v>109</v>
      </c>
      <c r="I8" s="30">
        <v>60</v>
      </c>
      <c r="J8" s="30">
        <v>60</v>
      </c>
      <c r="K8" s="30"/>
      <c r="L8" s="30"/>
      <c r="M8" s="30" t="s">
        <v>97</v>
      </c>
      <c r="N8" s="30">
        <v>496</v>
      </c>
      <c r="O8" s="30">
        <v>65</v>
      </c>
      <c r="P8" s="64" t="s">
        <v>110</v>
      </c>
      <c r="Q8" s="30"/>
    </row>
    <row r="9" s="1" customFormat="1" ht="55" customHeight="1" spans="1:17">
      <c r="A9" s="18">
        <v>4</v>
      </c>
      <c r="B9" s="30" t="s">
        <v>111</v>
      </c>
      <c r="C9" s="59" t="s">
        <v>49</v>
      </c>
      <c r="D9" s="30" t="s">
        <v>92</v>
      </c>
      <c r="E9" s="30" t="s">
        <v>112</v>
      </c>
      <c r="F9" s="51" t="s">
        <v>113</v>
      </c>
      <c r="G9" s="30" t="s">
        <v>114</v>
      </c>
      <c r="H9" s="30" t="s">
        <v>115</v>
      </c>
      <c r="I9" s="30">
        <v>48</v>
      </c>
      <c r="J9" s="30">
        <v>48</v>
      </c>
      <c r="K9" s="30"/>
      <c r="L9" s="30"/>
      <c r="M9" s="30" t="s">
        <v>97</v>
      </c>
      <c r="N9" s="30">
        <v>287</v>
      </c>
      <c r="O9" s="30">
        <v>46</v>
      </c>
      <c r="P9" s="64" t="s">
        <v>116</v>
      </c>
      <c r="Q9" s="30"/>
    </row>
    <row r="10" s="1" customFormat="1" ht="55" customHeight="1" spans="1:17">
      <c r="A10" s="18">
        <v>5</v>
      </c>
      <c r="B10" s="30" t="s">
        <v>117</v>
      </c>
      <c r="C10" s="59" t="s">
        <v>49</v>
      </c>
      <c r="D10" s="30" t="s">
        <v>92</v>
      </c>
      <c r="E10" s="30" t="s">
        <v>118</v>
      </c>
      <c r="F10" s="51" t="s">
        <v>119</v>
      </c>
      <c r="G10" s="30" t="s">
        <v>120</v>
      </c>
      <c r="H10" s="30" t="s">
        <v>121</v>
      </c>
      <c r="I10" s="30">
        <v>44</v>
      </c>
      <c r="J10" s="30">
        <v>44</v>
      </c>
      <c r="K10" s="30"/>
      <c r="L10" s="30"/>
      <c r="M10" s="30" t="s">
        <v>97</v>
      </c>
      <c r="N10" s="30">
        <v>359</v>
      </c>
      <c r="O10" s="30">
        <v>55</v>
      </c>
      <c r="P10" s="64" t="s">
        <v>122</v>
      </c>
      <c r="Q10" s="30"/>
    </row>
    <row r="11" s="1" customFormat="1" ht="55" customHeight="1" spans="1:17">
      <c r="A11" s="18">
        <v>6</v>
      </c>
      <c r="B11" s="30" t="s">
        <v>123</v>
      </c>
      <c r="C11" s="59" t="s">
        <v>49</v>
      </c>
      <c r="D11" s="30" t="s">
        <v>92</v>
      </c>
      <c r="E11" s="30" t="s">
        <v>124</v>
      </c>
      <c r="F11" s="51" t="s">
        <v>125</v>
      </c>
      <c r="G11" s="30" t="s">
        <v>126</v>
      </c>
      <c r="H11" s="30" t="s">
        <v>127</v>
      </c>
      <c r="I11" s="30">
        <v>38</v>
      </c>
      <c r="J11" s="30">
        <v>38</v>
      </c>
      <c r="K11" s="30"/>
      <c r="L11" s="30"/>
      <c r="M11" s="30" t="s">
        <v>97</v>
      </c>
      <c r="N11" s="30">
        <v>324</v>
      </c>
      <c r="O11" s="30">
        <v>52</v>
      </c>
      <c r="P11" s="64" t="s">
        <v>128</v>
      </c>
      <c r="Q11" s="30"/>
    </row>
    <row r="12" s="5" customFormat="1" ht="55" customHeight="1" spans="1:17">
      <c r="A12" s="18">
        <v>7</v>
      </c>
      <c r="B12" s="30" t="s">
        <v>129</v>
      </c>
      <c r="C12" s="59" t="s">
        <v>49</v>
      </c>
      <c r="D12" s="30" t="s">
        <v>92</v>
      </c>
      <c r="E12" s="30" t="s">
        <v>130</v>
      </c>
      <c r="F12" s="51" t="s">
        <v>131</v>
      </c>
      <c r="G12" s="30" t="s">
        <v>132</v>
      </c>
      <c r="H12" s="30" t="s">
        <v>133</v>
      </c>
      <c r="I12" s="30">
        <v>80</v>
      </c>
      <c r="J12" s="30">
        <v>80</v>
      </c>
      <c r="K12" s="30"/>
      <c r="L12" s="30"/>
      <c r="M12" s="30" t="s">
        <v>97</v>
      </c>
      <c r="N12" s="30">
        <v>412</v>
      </c>
      <c r="O12" s="30">
        <v>127</v>
      </c>
      <c r="P12" s="64" t="s">
        <v>134</v>
      </c>
      <c r="Q12" s="30"/>
    </row>
    <row r="13" s="5" customFormat="1" ht="52" customHeight="1" spans="1:17">
      <c r="A13" s="18">
        <v>8</v>
      </c>
      <c r="B13" s="30" t="s">
        <v>135</v>
      </c>
      <c r="C13" s="59" t="s">
        <v>49</v>
      </c>
      <c r="D13" s="30" t="s">
        <v>92</v>
      </c>
      <c r="E13" s="30" t="s">
        <v>136</v>
      </c>
      <c r="F13" s="51" t="s">
        <v>137</v>
      </c>
      <c r="G13" s="30" t="s">
        <v>114</v>
      </c>
      <c r="H13" s="30" t="s">
        <v>138</v>
      </c>
      <c r="I13" s="30">
        <v>55</v>
      </c>
      <c r="J13" s="30">
        <v>55</v>
      </c>
      <c r="K13" s="30"/>
      <c r="L13" s="30"/>
      <c r="M13" s="30" t="s">
        <v>97</v>
      </c>
      <c r="N13" s="30">
        <v>443</v>
      </c>
      <c r="O13" s="30">
        <v>57</v>
      </c>
      <c r="P13" s="64" t="s">
        <v>139</v>
      </c>
      <c r="Q13" s="30"/>
    </row>
    <row r="14" s="5" customFormat="1" ht="52" customHeight="1" spans="1:17">
      <c r="A14" s="18">
        <v>9</v>
      </c>
      <c r="B14" s="30" t="s">
        <v>140</v>
      </c>
      <c r="C14" s="59" t="s">
        <v>49</v>
      </c>
      <c r="D14" s="30" t="s">
        <v>92</v>
      </c>
      <c r="E14" s="30" t="s">
        <v>141</v>
      </c>
      <c r="F14" s="51" t="s">
        <v>142</v>
      </c>
      <c r="G14" s="30" t="s">
        <v>143</v>
      </c>
      <c r="H14" s="30" t="s">
        <v>144</v>
      </c>
      <c r="I14" s="30">
        <v>64</v>
      </c>
      <c r="J14" s="30">
        <v>64</v>
      </c>
      <c r="K14" s="30"/>
      <c r="L14" s="30"/>
      <c r="M14" s="30" t="s">
        <v>97</v>
      </c>
      <c r="N14" s="30">
        <v>418</v>
      </c>
      <c r="O14" s="30">
        <v>38</v>
      </c>
      <c r="P14" s="64" t="s">
        <v>145</v>
      </c>
      <c r="Q14" s="30"/>
    </row>
    <row r="15" s="5" customFormat="1" ht="52" customHeight="1" spans="1:17">
      <c r="A15" s="18">
        <v>10</v>
      </c>
      <c r="B15" s="30" t="s">
        <v>146</v>
      </c>
      <c r="C15" s="59" t="s">
        <v>49</v>
      </c>
      <c r="D15" s="30" t="s">
        <v>92</v>
      </c>
      <c r="E15" s="30" t="s">
        <v>147</v>
      </c>
      <c r="F15" s="51" t="s">
        <v>131</v>
      </c>
      <c r="G15" s="30" t="s">
        <v>148</v>
      </c>
      <c r="H15" s="30" t="s">
        <v>149</v>
      </c>
      <c r="I15" s="30">
        <v>80</v>
      </c>
      <c r="J15" s="30">
        <v>80</v>
      </c>
      <c r="K15" s="30"/>
      <c r="L15" s="30"/>
      <c r="M15" s="30" t="s">
        <v>97</v>
      </c>
      <c r="N15" s="30">
        <v>375</v>
      </c>
      <c r="O15" s="30">
        <v>53</v>
      </c>
      <c r="P15" s="64" t="s">
        <v>150</v>
      </c>
      <c r="Q15" s="30"/>
    </row>
    <row r="16" s="5" customFormat="1" ht="59" customHeight="1" spans="1:17">
      <c r="A16" s="18">
        <v>11</v>
      </c>
      <c r="B16" s="30" t="s">
        <v>151</v>
      </c>
      <c r="C16" s="59" t="s">
        <v>61</v>
      </c>
      <c r="D16" s="30" t="s">
        <v>152</v>
      </c>
      <c r="E16" s="30" t="s">
        <v>153</v>
      </c>
      <c r="F16" s="51" t="s">
        <v>154</v>
      </c>
      <c r="G16" s="30" t="s">
        <v>155</v>
      </c>
      <c r="H16" s="30" t="s">
        <v>156</v>
      </c>
      <c r="I16" s="30">
        <v>41</v>
      </c>
      <c r="J16" s="30">
        <v>41</v>
      </c>
      <c r="K16" s="30"/>
      <c r="L16" s="30"/>
      <c r="M16" s="30" t="s">
        <v>97</v>
      </c>
      <c r="N16" s="30">
        <v>235</v>
      </c>
      <c r="O16" s="30">
        <v>48</v>
      </c>
      <c r="P16" s="64" t="s">
        <v>157</v>
      </c>
      <c r="Q16" s="30"/>
    </row>
    <row r="17" s="5" customFormat="1" ht="59" customHeight="1" spans="1:17">
      <c r="A17" s="18">
        <v>12</v>
      </c>
      <c r="B17" s="30" t="s">
        <v>158</v>
      </c>
      <c r="C17" s="59" t="s">
        <v>61</v>
      </c>
      <c r="D17" s="30" t="s">
        <v>152</v>
      </c>
      <c r="E17" s="30" t="s">
        <v>159</v>
      </c>
      <c r="F17" s="51" t="s">
        <v>160</v>
      </c>
      <c r="G17" s="30" t="s">
        <v>114</v>
      </c>
      <c r="H17" s="30" t="s">
        <v>161</v>
      </c>
      <c r="I17" s="30">
        <v>60</v>
      </c>
      <c r="J17" s="30">
        <v>60</v>
      </c>
      <c r="K17" s="30"/>
      <c r="L17" s="30"/>
      <c r="M17" s="30" t="s">
        <v>97</v>
      </c>
      <c r="N17" s="30">
        <v>284</v>
      </c>
      <c r="O17" s="30">
        <v>55</v>
      </c>
      <c r="P17" s="64" t="s">
        <v>162</v>
      </c>
      <c r="Q17" s="30"/>
    </row>
    <row r="18" s="5" customFormat="1" ht="59" customHeight="1" spans="1:17">
      <c r="A18" s="18">
        <v>13</v>
      </c>
      <c r="B18" s="30" t="s">
        <v>163</v>
      </c>
      <c r="C18" s="59" t="s">
        <v>61</v>
      </c>
      <c r="D18" s="30" t="s">
        <v>152</v>
      </c>
      <c r="E18" s="30" t="s">
        <v>164</v>
      </c>
      <c r="F18" s="51" t="s">
        <v>165</v>
      </c>
      <c r="G18" s="30" t="s">
        <v>166</v>
      </c>
      <c r="H18" s="30" t="s">
        <v>167</v>
      </c>
      <c r="I18" s="30">
        <v>65</v>
      </c>
      <c r="J18" s="30">
        <v>65</v>
      </c>
      <c r="K18" s="30"/>
      <c r="L18" s="30"/>
      <c r="M18" s="30" t="s">
        <v>97</v>
      </c>
      <c r="N18" s="30">
        <v>212</v>
      </c>
      <c r="O18" s="30">
        <v>23</v>
      </c>
      <c r="P18" s="64" t="s">
        <v>168</v>
      </c>
      <c r="Q18" s="30"/>
    </row>
    <row r="19" s="5" customFormat="1" ht="59" customHeight="1" spans="1:17">
      <c r="A19" s="18">
        <v>14</v>
      </c>
      <c r="B19" s="30" t="s">
        <v>169</v>
      </c>
      <c r="C19" s="59" t="s">
        <v>61</v>
      </c>
      <c r="D19" s="30" t="s">
        <v>152</v>
      </c>
      <c r="E19" s="30" t="s">
        <v>170</v>
      </c>
      <c r="F19" s="51" t="s">
        <v>171</v>
      </c>
      <c r="G19" s="30" t="s">
        <v>172</v>
      </c>
      <c r="H19" s="30" t="s">
        <v>173</v>
      </c>
      <c r="I19" s="30">
        <v>35</v>
      </c>
      <c r="J19" s="30">
        <v>35</v>
      </c>
      <c r="K19" s="30"/>
      <c r="L19" s="30"/>
      <c r="M19" s="30" t="s">
        <v>97</v>
      </c>
      <c r="N19" s="30">
        <v>178</v>
      </c>
      <c r="O19" s="30">
        <v>29</v>
      </c>
      <c r="P19" s="64" t="s">
        <v>174</v>
      </c>
      <c r="Q19" s="30"/>
    </row>
    <row r="20" s="5" customFormat="1" ht="59" customHeight="1" spans="1:17">
      <c r="A20" s="18">
        <v>15</v>
      </c>
      <c r="B20" s="30" t="s">
        <v>175</v>
      </c>
      <c r="C20" s="59" t="s">
        <v>61</v>
      </c>
      <c r="D20" s="30" t="s">
        <v>152</v>
      </c>
      <c r="E20" s="30" t="s">
        <v>176</v>
      </c>
      <c r="F20" s="51" t="s">
        <v>177</v>
      </c>
      <c r="G20" s="30" t="s">
        <v>132</v>
      </c>
      <c r="H20" s="30" t="s">
        <v>133</v>
      </c>
      <c r="I20" s="30">
        <v>55</v>
      </c>
      <c r="J20" s="30">
        <v>55</v>
      </c>
      <c r="K20" s="30"/>
      <c r="L20" s="30"/>
      <c r="M20" s="30" t="s">
        <v>97</v>
      </c>
      <c r="N20" s="30">
        <v>244</v>
      </c>
      <c r="O20" s="30">
        <v>45</v>
      </c>
      <c r="P20" s="64" t="s">
        <v>178</v>
      </c>
      <c r="Q20" s="30"/>
    </row>
    <row r="21" s="5" customFormat="1" ht="59" customHeight="1" spans="1:17">
      <c r="A21" s="18">
        <v>16</v>
      </c>
      <c r="B21" s="30" t="s">
        <v>179</v>
      </c>
      <c r="C21" s="59" t="s">
        <v>61</v>
      </c>
      <c r="D21" s="30" t="s">
        <v>152</v>
      </c>
      <c r="E21" s="30" t="s">
        <v>180</v>
      </c>
      <c r="F21" s="51" t="s">
        <v>181</v>
      </c>
      <c r="G21" s="30" t="s">
        <v>114</v>
      </c>
      <c r="H21" s="30" t="s">
        <v>182</v>
      </c>
      <c r="I21" s="30">
        <v>54</v>
      </c>
      <c r="J21" s="30">
        <v>54</v>
      </c>
      <c r="K21" s="30"/>
      <c r="L21" s="30"/>
      <c r="M21" s="30" t="s">
        <v>97</v>
      </c>
      <c r="N21" s="30">
        <v>338</v>
      </c>
      <c r="O21" s="30">
        <v>75</v>
      </c>
      <c r="P21" s="64" t="s">
        <v>183</v>
      </c>
      <c r="Q21" s="30"/>
    </row>
    <row r="22" s="5" customFormat="1" ht="59" customHeight="1" spans="1:17">
      <c r="A22" s="18">
        <v>17</v>
      </c>
      <c r="B22" s="60" t="s">
        <v>184</v>
      </c>
      <c r="C22" s="59" t="s">
        <v>61</v>
      </c>
      <c r="D22" s="30" t="s">
        <v>152</v>
      </c>
      <c r="E22" s="30" t="s">
        <v>185</v>
      </c>
      <c r="F22" s="51" t="s">
        <v>186</v>
      </c>
      <c r="G22" s="30" t="s">
        <v>114</v>
      </c>
      <c r="H22" s="30" t="s">
        <v>182</v>
      </c>
      <c r="I22" s="30">
        <v>45</v>
      </c>
      <c r="J22" s="30">
        <v>45</v>
      </c>
      <c r="K22" s="30"/>
      <c r="L22" s="30"/>
      <c r="M22" s="30" t="s">
        <v>97</v>
      </c>
      <c r="N22" s="30">
        <v>338</v>
      </c>
      <c r="O22" s="30">
        <v>75</v>
      </c>
      <c r="P22" s="64" t="s">
        <v>183</v>
      </c>
      <c r="Q22" s="30"/>
    </row>
    <row r="23" s="5" customFormat="1" ht="59" customHeight="1" spans="1:17">
      <c r="A23" s="18">
        <v>18</v>
      </c>
      <c r="B23" s="30" t="s">
        <v>187</v>
      </c>
      <c r="C23" s="59" t="s">
        <v>61</v>
      </c>
      <c r="D23" s="30" t="s">
        <v>152</v>
      </c>
      <c r="E23" s="30" t="s">
        <v>188</v>
      </c>
      <c r="F23" s="51" t="s">
        <v>189</v>
      </c>
      <c r="G23" s="30" t="s">
        <v>126</v>
      </c>
      <c r="H23" s="30" t="s">
        <v>190</v>
      </c>
      <c r="I23" s="30">
        <v>50</v>
      </c>
      <c r="J23" s="30">
        <v>50</v>
      </c>
      <c r="K23" s="30"/>
      <c r="L23" s="30"/>
      <c r="M23" s="30" t="s">
        <v>97</v>
      </c>
      <c r="N23" s="30">
        <v>208</v>
      </c>
      <c r="O23" s="30">
        <v>22</v>
      </c>
      <c r="P23" s="64" t="s">
        <v>191</v>
      </c>
      <c r="Q23" s="30"/>
    </row>
    <row r="24" s="5" customFormat="1" ht="59" customHeight="1" spans="1:17">
      <c r="A24" s="18">
        <v>19</v>
      </c>
      <c r="B24" s="30" t="s">
        <v>192</v>
      </c>
      <c r="C24" s="59" t="s">
        <v>61</v>
      </c>
      <c r="D24" s="30" t="s">
        <v>152</v>
      </c>
      <c r="E24" s="30" t="s">
        <v>193</v>
      </c>
      <c r="F24" s="51" t="s">
        <v>194</v>
      </c>
      <c r="G24" s="30" t="s">
        <v>143</v>
      </c>
      <c r="H24" s="30" t="s">
        <v>195</v>
      </c>
      <c r="I24" s="30">
        <v>40</v>
      </c>
      <c r="J24" s="30">
        <v>40</v>
      </c>
      <c r="K24" s="30"/>
      <c r="L24" s="30"/>
      <c r="M24" s="30" t="s">
        <v>97</v>
      </c>
      <c r="N24" s="30">
        <v>233</v>
      </c>
      <c r="O24" s="30">
        <v>24</v>
      </c>
      <c r="P24" s="64" t="s">
        <v>196</v>
      </c>
      <c r="Q24" s="30"/>
    </row>
    <row r="25" s="5" customFormat="1" ht="59" customHeight="1" spans="1:17">
      <c r="A25" s="18">
        <v>20</v>
      </c>
      <c r="B25" s="30" t="s">
        <v>197</v>
      </c>
      <c r="C25" s="59" t="s">
        <v>61</v>
      </c>
      <c r="D25" s="30" t="s">
        <v>152</v>
      </c>
      <c r="E25" s="30" t="s">
        <v>198</v>
      </c>
      <c r="F25" s="51" t="s">
        <v>199</v>
      </c>
      <c r="G25" s="30" t="s">
        <v>200</v>
      </c>
      <c r="H25" s="30" t="s">
        <v>103</v>
      </c>
      <c r="I25" s="30">
        <v>47</v>
      </c>
      <c r="J25" s="30">
        <v>47</v>
      </c>
      <c r="K25" s="30"/>
      <c r="L25" s="30"/>
      <c r="M25" s="30" t="s">
        <v>97</v>
      </c>
      <c r="N25" s="30">
        <v>176</v>
      </c>
      <c r="O25" s="30">
        <v>29</v>
      </c>
      <c r="P25" s="64" t="s">
        <v>201</v>
      </c>
      <c r="Q25" s="30"/>
    </row>
    <row r="26" s="5" customFormat="1" ht="59" customHeight="1" spans="1:17">
      <c r="A26" s="18">
        <v>21</v>
      </c>
      <c r="B26" s="30" t="s">
        <v>202</v>
      </c>
      <c r="C26" s="59" t="s">
        <v>61</v>
      </c>
      <c r="D26" s="30" t="s">
        <v>152</v>
      </c>
      <c r="E26" s="30" t="s">
        <v>203</v>
      </c>
      <c r="F26" s="51" t="s">
        <v>204</v>
      </c>
      <c r="G26" s="30" t="s">
        <v>205</v>
      </c>
      <c r="H26" s="30" t="s">
        <v>206</v>
      </c>
      <c r="I26" s="30">
        <v>59</v>
      </c>
      <c r="J26" s="30">
        <v>59</v>
      </c>
      <c r="K26" s="30"/>
      <c r="L26" s="30"/>
      <c r="M26" s="30" t="s">
        <v>97</v>
      </c>
      <c r="N26" s="30">
        <v>242</v>
      </c>
      <c r="O26" s="30">
        <v>52</v>
      </c>
      <c r="P26" s="64" t="s">
        <v>207</v>
      </c>
      <c r="Q26" s="30"/>
    </row>
    <row r="27" s="5" customFormat="1" ht="59" customHeight="1" spans="1:17">
      <c r="A27" s="18">
        <v>22</v>
      </c>
      <c r="B27" s="30" t="s">
        <v>208</v>
      </c>
      <c r="C27" s="59" t="s">
        <v>61</v>
      </c>
      <c r="D27" s="30" t="s">
        <v>152</v>
      </c>
      <c r="E27" s="30" t="s">
        <v>209</v>
      </c>
      <c r="F27" s="51" t="s">
        <v>210</v>
      </c>
      <c r="G27" s="30" t="s">
        <v>95</v>
      </c>
      <c r="H27" s="30" t="s">
        <v>211</v>
      </c>
      <c r="I27" s="30">
        <v>50</v>
      </c>
      <c r="J27" s="30">
        <v>50</v>
      </c>
      <c r="K27" s="30"/>
      <c r="L27" s="30"/>
      <c r="M27" s="30" t="s">
        <v>97</v>
      </c>
      <c r="N27" s="30">
        <v>252</v>
      </c>
      <c r="O27" s="30">
        <v>51</v>
      </c>
      <c r="P27" s="64" t="s">
        <v>212</v>
      </c>
      <c r="Q27" s="30"/>
    </row>
    <row r="28" s="5" customFormat="1" ht="59" customHeight="1" spans="1:17">
      <c r="A28" s="18">
        <v>23</v>
      </c>
      <c r="B28" s="30" t="s">
        <v>213</v>
      </c>
      <c r="C28" s="59" t="s">
        <v>61</v>
      </c>
      <c r="D28" s="30" t="s">
        <v>152</v>
      </c>
      <c r="E28" s="30" t="s">
        <v>214</v>
      </c>
      <c r="F28" s="51" t="s">
        <v>215</v>
      </c>
      <c r="G28" s="30" t="s">
        <v>95</v>
      </c>
      <c r="H28" s="30" t="s">
        <v>216</v>
      </c>
      <c r="I28" s="30">
        <v>40</v>
      </c>
      <c r="J28" s="30">
        <v>40</v>
      </c>
      <c r="K28" s="30"/>
      <c r="L28" s="30"/>
      <c r="M28" s="30" t="s">
        <v>97</v>
      </c>
      <c r="N28" s="30">
        <v>214</v>
      </c>
      <c r="O28" s="30">
        <v>29</v>
      </c>
      <c r="P28" s="64" t="s">
        <v>217</v>
      </c>
      <c r="Q28" s="30"/>
    </row>
    <row r="29" s="5" customFormat="1" ht="59" customHeight="1" spans="1:17">
      <c r="A29" s="18">
        <v>24</v>
      </c>
      <c r="B29" s="30" t="s">
        <v>218</v>
      </c>
      <c r="C29" s="59" t="s">
        <v>61</v>
      </c>
      <c r="D29" s="30" t="s">
        <v>152</v>
      </c>
      <c r="E29" s="30" t="s">
        <v>219</v>
      </c>
      <c r="F29" s="51" t="s">
        <v>220</v>
      </c>
      <c r="G29" s="30" t="s">
        <v>120</v>
      </c>
      <c r="H29" s="30" t="s">
        <v>221</v>
      </c>
      <c r="I29" s="30">
        <v>45</v>
      </c>
      <c r="J29" s="30">
        <v>45</v>
      </c>
      <c r="K29" s="30"/>
      <c r="L29" s="30"/>
      <c r="M29" s="30" t="s">
        <v>97</v>
      </c>
      <c r="N29" s="30">
        <v>236</v>
      </c>
      <c r="O29" s="30">
        <v>43</v>
      </c>
      <c r="P29" s="64" t="s">
        <v>222</v>
      </c>
      <c r="Q29" s="30"/>
    </row>
    <row r="30" s="5" customFormat="1" ht="59" customHeight="1" spans="1:17">
      <c r="A30" s="18">
        <v>25</v>
      </c>
      <c r="B30" s="30" t="s">
        <v>223</v>
      </c>
      <c r="C30" s="59" t="s">
        <v>61</v>
      </c>
      <c r="D30" s="30" t="s">
        <v>152</v>
      </c>
      <c r="E30" s="30" t="s">
        <v>224</v>
      </c>
      <c r="F30" s="51" t="s">
        <v>225</v>
      </c>
      <c r="G30" s="30" t="s">
        <v>108</v>
      </c>
      <c r="H30" s="30" t="s">
        <v>226</v>
      </c>
      <c r="I30" s="30">
        <v>56</v>
      </c>
      <c r="J30" s="30">
        <v>56</v>
      </c>
      <c r="K30" s="30"/>
      <c r="L30" s="30"/>
      <c r="M30" s="30" t="s">
        <v>97</v>
      </c>
      <c r="N30" s="30">
        <v>254</v>
      </c>
      <c r="O30" s="30">
        <v>37</v>
      </c>
      <c r="P30" s="64" t="s">
        <v>227</v>
      </c>
      <c r="Q30" s="30"/>
    </row>
    <row r="31" s="5" customFormat="1" ht="59" customHeight="1" spans="1:17">
      <c r="A31" s="18">
        <v>26</v>
      </c>
      <c r="B31" s="30" t="s">
        <v>228</v>
      </c>
      <c r="C31" s="59" t="s">
        <v>61</v>
      </c>
      <c r="D31" s="30" t="s">
        <v>229</v>
      </c>
      <c r="E31" s="30" t="s">
        <v>230</v>
      </c>
      <c r="F31" s="51" t="s">
        <v>231</v>
      </c>
      <c r="G31" s="30" t="s">
        <v>95</v>
      </c>
      <c r="H31" s="30" t="s">
        <v>232</v>
      </c>
      <c r="I31" s="30">
        <v>60</v>
      </c>
      <c r="J31" s="30">
        <v>60</v>
      </c>
      <c r="K31" s="30"/>
      <c r="L31" s="30"/>
      <c r="M31" s="30" t="s">
        <v>97</v>
      </c>
      <c r="N31" s="30">
        <v>325</v>
      </c>
      <c r="O31" s="30">
        <v>38</v>
      </c>
      <c r="P31" s="64" t="s">
        <v>233</v>
      </c>
      <c r="Q31" s="30"/>
    </row>
    <row r="32" s="5" customFormat="1" ht="59" customHeight="1" spans="1:17">
      <c r="A32" s="18">
        <v>27</v>
      </c>
      <c r="B32" s="30" t="s">
        <v>234</v>
      </c>
      <c r="C32" s="59" t="s">
        <v>61</v>
      </c>
      <c r="D32" s="30" t="s">
        <v>229</v>
      </c>
      <c r="E32" s="30" t="s">
        <v>235</v>
      </c>
      <c r="F32" s="51" t="s">
        <v>236</v>
      </c>
      <c r="G32" s="30" t="s">
        <v>120</v>
      </c>
      <c r="H32" s="30" t="s">
        <v>237</v>
      </c>
      <c r="I32" s="30">
        <v>120</v>
      </c>
      <c r="J32" s="30">
        <v>120</v>
      </c>
      <c r="K32" s="30"/>
      <c r="L32" s="30"/>
      <c r="M32" s="30" t="s">
        <v>97</v>
      </c>
      <c r="N32" s="30">
        <v>508</v>
      </c>
      <c r="O32" s="30">
        <v>61</v>
      </c>
      <c r="P32" s="64" t="s">
        <v>238</v>
      </c>
      <c r="Q32" s="30"/>
    </row>
    <row r="33" s="5" customFormat="1" ht="59" customHeight="1" spans="1:17">
      <c r="A33" s="18">
        <v>28</v>
      </c>
      <c r="B33" s="30" t="s">
        <v>239</v>
      </c>
      <c r="C33" s="59" t="s">
        <v>61</v>
      </c>
      <c r="D33" s="30" t="s">
        <v>152</v>
      </c>
      <c r="E33" s="30" t="s">
        <v>240</v>
      </c>
      <c r="F33" s="51" t="s">
        <v>241</v>
      </c>
      <c r="G33" s="30" t="s">
        <v>108</v>
      </c>
      <c r="H33" s="30" t="s">
        <v>242</v>
      </c>
      <c r="I33" s="30">
        <v>60</v>
      </c>
      <c r="J33" s="30">
        <v>60</v>
      </c>
      <c r="K33" s="30"/>
      <c r="L33" s="30"/>
      <c r="M33" s="30" t="s">
        <v>97</v>
      </c>
      <c r="N33" s="30">
        <v>278</v>
      </c>
      <c r="O33" s="30">
        <v>48</v>
      </c>
      <c r="P33" s="64" t="s">
        <v>243</v>
      </c>
      <c r="Q33" s="30"/>
    </row>
    <row r="34" s="5" customFormat="1" ht="59" customHeight="1" spans="1:17">
      <c r="A34" s="18">
        <v>29</v>
      </c>
      <c r="B34" s="30" t="s">
        <v>244</v>
      </c>
      <c r="C34" s="59" t="s">
        <v>49</v>
      </c>
      <c r="D34" s="30" t="s">
        <v>92</v>
      </c>
      <c r="E34" s="30" t="s">
        <v>245</v>
      </c>
      <c r="F34" s="51" t="s">
        <v>246</v>
      </c>
      <c r="G34" s="30" t="s">
        <v>114</v>
      </c>
      <c r="H34" s="30" t="s">
        <v>161</v>
      </c>
      <c r="I34" s="30">
        <v>26</v>
      </c>
      <c r="J34" s="30">
        <v>26</v>
      </c>
      <c r="K34" s="30"/>
      <c r="L34" s="30"/>
      <c r="M34" s="30" t="s">
        <v>97</v>
      </c>
      <c r="N34" s="30">
        <v>842</v>
      </c>
      <c r="O34" s="30">
        <v>68</v>
      </c>
      <c r="P34" s="64" t="s">
        <v>247</v>
      </c>
      <c r="Q34" s="30"/>
    </row>
    <row r="35" s="5" customFormat="1" ht="59" customHeight="1" spans="1:17">
      <c r="A35" s="18">
        <v>30</v>
      </c>
      <c r="B35" s="30" t="s">
        <v>248</v>
      </c>
      <c r="C35" s="59" t="s">
        <v>49</v>
      </c>
      <c r="D35" s="30" t="s">
        <v>92</v>
      </c>
      <c r="E35" s="30" t="s">
        <v>249</v>
      </c>
      <c r="F35" s="51" t="s">
        <v>250</v>
      </c>
      <c r="G35" s="30" t="s">
        <v>251</v>
      </c>
      <c r="H35" s="30" t="s">
        <v>252</v>
      </c>
      <c r="I35" s="30">
        <v>27</v>
      </c>
      <c r="J35" s="30">
        <v>27</v>
      </c>
      <c r="K35" s="30"/>
      <c r="L35" s="30"/>
      <c r="M35" s="30" t="s">
        <v>97</v>
      </c>
      <c r="N35" s="30">
        <v>353</v>
      </c>
      <c r="O35" s="30">
        <v>45</v>
      </c>
      <c r="P35" s="64" t="s">
        <v>238</v>
      </c>
      <c r="Q35" s="30"/>
    </row>
    <row r="36" s="5" customFormat="1" ht="59" customHeight="1" spans="1:17">
      <c r="A36" s="18">
        <v>31</v>
      </c>
      <c r="B36" s="30" t="s">
        <v>253</v>
      </c>
      <c r="C36" s="59" t="s">
        <v>61</v>
      </c>
      <c r="D36" s="30" t="s">
        <v>152</v>
      </c>
      <c r="E36" s="30" t="s">
        <v>254</v>
      </c>
      <c r="F36" s="51" t="s">
        <v>255</v>
      </c>
      <c r="G36" s="30" t="s">
        <v>102</v>
      </c>
      <c r="H36" s="30" t="s">
        <v>256</v>
      </c>
      <c r="I36" s="30">
        <v>45</v>
      </c>
      <c r="J36" s="30">
        <v>45</v>
      </c>
      <c r="K36" s="30"/>
      <c r="L36" s="30"/>
      <c r="M36" s="30" t="s">
        <v>97</v>
      </c>
      <c r="N36" s="30">
        <v>120</v>
      </c>
      <c r="O36" s="30">
        <v>33</v>
      </c>
      <c r="P36" s="64" t="s">
        <v>257</v>
      </c>
      <c r="Q36" s="30"/>
    </row>
    <row r="37" s="5" customFormat="1" ht="59" customHeight="1" spans="1:17">
      <c r="A37" s="18">
        <v>32</v>
      </c>
      <c r="B37" s="30" t="s">
        <v>258</v>
      </c>
      <c r="C37" s="59" t="s">
        <v>49</v>
      </c>
      <c r="D37" s="30" t="s">
        <v>92</v>
      </c>
      <c r="E37" s="30" t="s">
        <v>259</v>
      </c>
      <c r="F37" s="51" t="s">
        <v>260</v>
      </c>
      <c r="G37" s="30" t="s">
        <v>102</v>
      </c>
      <c r="H37" s="30" t="s">
        <v>261</v>
      </c>
      <c r="I37" s="30">
        <v>56</v>
      </c>
      <c r="J37" s="30">
        <v>56</v>
      </c>
      <c r="K37" s="30"/>
      <c r="L37" s="30"/>
      <c r="M37" s="30" t="s">
        <v>97</v>
      </c>
      <c r="N37" s="30">
        <v>349</v>
      </c>
      <c r="O37" s="30">
        <v>55</v>
      </c>
      <c r="P37" s="64" t="s">
        <v>262</v>
      </c>
      <c r="Q37" s="30"/>
    </row>
    <row r="38" s="5" customFormat="1" ht="59" customHeight="1" spans="1:17">
      <c r="A38" s="18">
        <v>33</v>
      </c>
      <c r="B38" s="30" t="s">
        <v>263</v>
      </c>
      <c r="C38" s="59" t="s">
        <v>61</v>
      </c>
      <c r="D38" s="30" t="s">
        <v>152</v>
      </c>
      <c r="E38" s="30" t="s">
        <v>264</v>
      </c>
      <c r="F38" s="51" t="s">
        <v>265</v>
      </c>
      <c r="G38" s="30" t="s">
        <v>266</v>
      </c>
      <c r="H38" s="30" t="s">
        <v>190</v>
      </c>
      <c r="I38" s="30">
        <v>55</v>
      </c>
      <c r="J38" s="30">
        <v>55</v>
      </c>
      <c r="K38" s="30"/>
      <c r="L38" s="30"/>
      <c r="M38" s="30" t="s">
        <v>97</v>
      </c>
      <c r="N38" s="30">
        <v>284</v>
      </c>
      <c r="O38" s="30">
        <v>47</v>
      </c>
      <c r="P38" s="64" t="s">
        <v>267</v>
      </c>
      <c r="Q38" s="30"/>
    </row>
    <row r="39" s="5" customFormat="1" ht="59" customHeight="1" spans="1:17">
      <c r="A39" s="18">
        <v>34</v>
      </c>
      <c r="B39" s="30" t="s">
        <v>268</v>
      </c>
      <c r="C39" s="59" t="s">
        <v>61</v>
      </c>
      <c r="D39" s="30" t="s">
        <v>152</v>
      </c>
      <c r="E39" s="30" t="s">
        <v>269</v>
      </c>
      <c r="F39" s="51" t="s">
        <v>270</v>
      </c>
      <c r="G39" s="30" t="s">
        <v>155</v>
      </c>
      <c r="H39" s="30" t="s">
        <v>271</v>
      </c>
      <c r="I39" s="30">
        <v>55</v>
      </c>
      <c r="J39" s="30">
        <v>55</v>
      </c>
      <c r="K39" s="30"/>
      <c r="L39" s="30"/>
      <c r="M39" s="30" t="s">
        <v>97</v>
      </c>
      <c r="N39" s="30">
        <v>347</v>
      </c>
      <c r="O39" s="30">
        <v>39</v>
      </c>
      <c r="P39" s="64" t="s">
        <v>272</v>
      </c>
      <c r="Q39" s="30"/>
    </row>
    <row r="40" s="5" customFormat="1" ht="59" customHeight="1" spans="1:17">
      <c r="A40" s="18">
        <v>35</v>
      </c>
      <c r="B40" s="30" t="s">
        <v>273</v>
      </c>
      <c r="C40" s="59" t="s">
        <v>61</v>
      </c>
      <c r="D40" s="30" t="s">
        <v>152</v>
      </c>
      <c r="E40" s="30" t="s">
        <v>274</v>
      </c>
      <c r="F40" s="51" t="s">
        <v>275</v>
      </c>
      <c r="G40" s="30" t="s">
        <v>108</v>
      </c>
      <c r="H40" s="30" t="s">
        <v>276</v>
      </c>
      <c r="I40" s="30">
        <v>45</v>
      </c>
      <c r="J40" s="30">
        <v>45</v>
      </c>
      <c r="K40" s="30"/>
      <c r="L40" s="30"/>
      <c r="M40" s="30" t="s">
        <v>97</v>
      </c>
      <c r="N40" s="30">
        <v>243</v>
      </c>
      <c r="O40" s="30">
        <v>27</v>
      </c>
      <c r="P40" s="64" t="s">
        <v>277</v>
      </c>
      <c r="Q40" s="30"/>
    </row>
    <row r="41" s="5" customFormat="1" ht="48" customHeight="1" spans="1:17">
      <c r="A41" s="18">
        <v>36</v>
      </c>
      <c r="B41" s="179" t="s">
        <v>278</v>
      </c>
      <c r="C41" s="59" t="s">
        <v>279</v>
      </c>
      <c r="D41" s="30" t="s">
        <v>280</v>
      </c>
      <c r="E41" s="30" t="s">
        <v>281</v>
      </c>
      <c r="F41" s="51" t="s">
        <v>282</v>
      </c>
      <c r="G41" s="30" t="s">
        <v>283</v>
      </c>
      <c r="H41" s="30" t="s">
        <v>283</v>
      </c>
      <c r="I41" s="30">
        <v>727</v>
      </c>
      <c r="J41" s="30">
        <v>727</v>
      </c>
      <c r="K41" s="30"/>
      <c r="L41" s="30"/>
      <c r="M41" s="30" t="s">
        <v>97</v>
      </c>
      <c r="N41" s="30">
        <v>2000</v>
      </c>
      <c r="O41" s="30">
        <v>2000</v>
      </c>
      <c r="P41" s="64" t="s">
        <v>284</v>
      </c>
      <c r="Q41" s="30"/>
    </row>
    <row r="42" s="5" customFormat="1" ht="48" customHeight="1" spans="1:17">
      <c r="A42" s="18">
        <v>37</v>
      </c>
      <c r="B42" s="30" t="s">
        <v>285</v>
      </c>
      <c r="C42" s="59" t="s">
        <v>279</v>
      </c>
      <c r="D42" s="30" t="s">
        <v>72</v>
      </c>
      <c r="E42" s="30" t="s">
        <v>286</v>
      </c>
      <c r="F42" s="51" t="s">
        <v>287</v>
      </c>
      <c r="G42" s="30" t="s">
        <v>283</v>
      </c>
      <c r="H42" s="30" t="s">
        <v>283</v>
      </c>
      <c r="I42" s="30">
        <v>249</v>
      </c>
      <c r="J42" s="30">
        <v>249</v>
      </c>
      <c r="K42" s="30"/>
      <c r="L42" s="30"/>
      <c r="M42" s="30" t="s">
        <v>97</v>
      </c>
      <c r="N42" s="30">
        <v>395</v>
      </c>
      <c r="O42" s="30">
        <v>1333</v>
      </c>
      <c r="P42" s="64" t="s">
        <v>288</v>
      </c>
      <c r="Q42" s="30"/>
    </row>
    <row r="43" s="5" customFormat="1" ht="48" customHeight="1" spans="1:17">
      <c r="A43" s="18">
        <v>38</v>
      </c>
      <c r="B43" s="30" t="s">
        <v>289</v>
      </c>
      <c r="C43" s="59" t="s">
        <v>73</v>
      </c>
      <c r="D43" s="30" t="s">
        <v>73</v>
      </c>
      <c r="E43" s="30" t="s">
        <v>290</v>
      </c>
      <c r="F43" s="51" t="s">
        <v>291</v>
      </c>
      <c r="G43" s="30" t="s">
        <v>283</v>
      </c>
      <c r="H43" s="30" t="s">
        <v>283</v>
      </c>
      <c r="I43" s="30">
        <v>63</v>
      </c>
      <c r="J43" s="30">
        <v>63</v>
      </c>
      <c r="K43" s="30"/>
      <c r="L43" s="30"/>
      <c r="M43" s="30" t="s">
        <v>97</v>
      </c>
      <c r="N43" s="30">
        <v>1000</v>
      </c>
      <c r="O43" s="30">
        <v>1000</v>
      </c>
      <c r="P43" s="64" t="s">
        <v>292</v>
      </c>
      <c r="Q43" s="30"/>
    </row>
    <row r="44" s="5" customFormat="1" ht="48" customHeight="1" spans="1:17">
      <c r="A44" s="18">
        <v>39</v>
      </c>
      <c r="B44" s="30" t="s">
        <v>293</v>
      </c>
      <c r="C44" s="59" t="s">
        <v>73</v>
      </c>
      <c r="D44" s="30" t="s">
        <v>73</v>
      </c>
      <c r="E44" s="30" t="s">
        <v>294</v>
      </c>
      <c r="F44" s="61" t="s">
        <v>295</v>
      </c>
      <c r="G44" s="30" t="s">
        <v>283</v>
      </c>
      <c r="H44" s="30" t="s">
        <v>283</v>
      </c>
      <c r="I44" s="30">
        <v>93</v>
      </c>
      <c r="J44" s="30">
        <v>93</v>
      </c>
      <c r="K44" s="30"/>
      <c r="L44" s="30"/>
      <c r="M44" s="30" t="s">
        <v>97</v>
      </c>
      <c r="N44" s="30">
        <v>1000</v>
      </c>
      <c r="O44" s="30">
        <v>1000</v>
      </c>
      <c r="P44" s="64" t="s">
        <v>292</v>
      </c>
      <c r="Q44" s="30"/>
    </row>
    <row r="45" s="5" customFormat="1" ht="48" customHeight="1" spans="1:17">
      <c r="A45" s="18">
        <v>40</v>
      </c>
      <c r="B45" s="30" t="s">
        <v>296</v>
      </c>
      <c r="C45" s="59" t="s">
        <v>57</v>
      </c>
      <c r="D45" s="30" t="s">
        <v>297</v>
      </c>
      <c r="E45" s="30" t="s">
        <v>298</v>
      </c>
      <c r="F45" s="51" t="s">
        <v>299</v>
      </c>
      <c r="G45" s="30" t="s">
        <v>102</v>
      </c>
      <c r="H45" s="30" t="s">
        <v>300</v>
      </c>
      <c r="I45" s="30">
        <v>20</v>
      </c>
      <c r="J45" s="30">
        <v>20</v>
      </c>
      <c r="K45" s="30"/>
      <c r="L45" s="30"/>
      <c r="M45" s="30" t="s">
        <v>97</v>
      </c>
      <c r="N45" s="30">
        <v>20</v>
      </c>
      <c r="O45" s="30">
        <v>5</v>
      </c>
      <c r="P45" s="64" t="s">
        <v>301</v>
      </c>
      <c r="Q45" s="30"/>
    </row>
    <row r="46" s="5" customFormat="1" ht="60" spans="1:17">
      <c r="A46" s="18">
        <v>41</v>
      </c>
      <c r="B46" s="30" t="s">
        <v>302</v>
      </c>
      <c r="C46" s="59" t="s">
        <v>49</v>
      </c>
      <c r="D46" s="30" t="s">
        <v>92</v>
      </c>
      <c r="E46" s="30" t="s">
        <v>303</v>
      </c>
      <c r="F46" s="51" t="s">
        <v>304</v>
      </c>
      <c r="G46" s="30" t="s">
        <v>95</v>
      </c>
      <c r="H46" s="30" t="s">
        <v>305</v>
      </c>
      <c r="I46" s="30">
        <v>58</v>
      </c>
      <c r="J46" s="30">
        <v>58</v>
      </c>
      <c r="K46" s="30"/>
      <c r="L46" s="30"/>
      <c r="M46" s="30" t="s">
        <v>97</v>
      </c>
      <c r="N46" s="30">
        <v>332</v>
      </c>
      <c r="O46" s="30">
        <v>42</v>
      </c>
      <c r="P46" s="64" t="s">
        <v>306</v>
      </c>
      <c r="Q46" s="30"/>
    </row>
    <row r="47" s="5" customFormat="1" ht="132" customHeight="1" spans="1:17">
      <c r="A47" s="18">
        <v>42</v>
      </c>
      <c r="B47" s="30" t="s">
        <v>307</v>
      </c>
      <c r="C47" s="59" t="s">
        <v>49</v>
      </c>
      <c r="D47" s="30" t="s">
        <v>92</v>
      </c>
      <c r="E47" s="30" t="s">
        <v>308</v>
      </c>
      <c r="F47" s="51" t="s">
        <v>309</v>
      </c>
      <c r="G47" s="30" t="s">
        <v>95</v>
      </c>
      <c r="H47" s="30" t="s">
        <v>310</v>
      </c>
      <c r="I47" s="30">
        <v>90</v>
      </c>
      <c r="J47" s="30">
        <v>90</v>
      </c>
      <c r="K47" s="30"/>
      <c r="L47" s="30"/>
      <c r="M47" s="30" t="s">
        <v>97</v>
      </c>
      <c r="N47" s="30">
        <v>550</v>
      </c>
      <c r="O47" s="30">
        <v>100</v>
      </c>
      <c r="P47" s="64" t="s">
        <v>311</v>
      </c>
      <c r="Q47" s="30"/>
    </row>
    <row r="48" s="5" customFormat="1" ht="57" customHeight="1" spans="1:17">
      <c r="A48" s="18">
        <v>43</v>
      </c>
      <c r="B48" s="30" t="s">
        <v>312</v>
      </c>
      <c r="C48" s="59" t="s">
        <v>61</v>
      </c>
      <c r="D48" s="30" t="s">
        <v>229</v>
      </c>
      <c r="E48" s="30" t="s">
        <v>313</v>
      </c>
      <c r="F48" s="51" t="s">
        <v>314</v>
      </c>
      <c r="G48" s="30" t="s">
        <v>95</v>
      </c>
      <c r="H48" s="30" t="s">
        <v>310</v>
      </c>
      <c r="I48" s="30">
        <v>34</v>
      </c>
      <c r="J48" s="30">
        <v>34</v>
      </c>
      <c r="K48" s="30"/>
      <c r="L48" s="30"/>
      <c r="M48" s="30" t="s">
        <v>97</v>
      </c>
      <c r="N48" s="30">
        <v>550</v>
      </c>
      <c r="O48" s="30">
        <v>100</v>
      </c>
      <c r="P48" s="64" t="s">
        <v>315</v>
      </c>
      <c r="Q48" s="30"/>
    </row>
    <row r="49" s="5" customFormat="1" ht="57" customHeight="1" spans="1:17">
      <c r="A49" s="18">
        <v>44</v>
      </c>
      <c r="B49" s="30" t="s">
        <v>316</v>
      </c>
      <c r="C49" s="59" t="s">
        <v>61</v>
      </c>
      <c r="D49" s="30" t="s">
        <v>317</v>
      </c>
      <c r="E49" s="30" t="s">
        <v>318</v>
      </c>
      <c r="F49" s="51" t="s">
        <v>319</v>
      </c>
      <c r="G49" s="30" t="s">
        <v>95</v>
      </c>
      <c r="H49" s="30" t="s">
        <v>310</v>
      </c>
      <c r="I49" s="30">
        <v>5</v>
      </c>
      <c r="J49" s="30">
        <v>5</v>
      </c>
      <c r="K49" s="30"/>
      <c r="L49" s="30"/>
      <c r="M49" s="30" t="s">
        <v>97</v>
      </c>
      <c r="N49" s="30">
        <v>550</v>
      </c>
      <c r="O49" s="30">
        <v>100</v>
      </c>
      <c r="P49" s="64" t="s">
        <v>320</v>
      </c>
      <c r="Q49" s="30"/>
    </row>
    <row r="50" s="5" customFormat="1" ht="138" customHeight="1" spans="1:17">
      <c r="A50" s="18">
        <v>45</v>
      </c>
      <c r="B50" s="30" t="s">
        <v>321</v>
      </c>
      <c r="C50" s="59" t="s">
        <v>49</v>
      </c>
      <c r="D50" s="30" t="s">
        <v>322</v>
      </c>
      <c r="E50" s="30" t="s">
        <v>323</v>
      </c>
      <c r="F50" s="62" t="s">
        <v>324</v>
      </c>
      <c r="G50" s="30" t="s">
        <v>325</v>
      </c>
      <c r="H50" s="30" t="s">
        <v>326</v>
      </c>
      <c r="I50" s="30">
        <v>500</v>
      </c>
      <c r="J50" s="30">
        <v>500</v>
      </c>
      <c r="K50" s="30"/>
      <c r="L50" s="30"/>
      <c r="M50" s="30" t="s">
        <v>97</v>
      </c>
      <c r="N50" s="30" t="s">
        <v>327</v>
      </c>
      <c r="O50" s="30" t="s">
        <v>328</v>
      </c>
      <c r="P50" s="61" t="s">
        <v>329</v>
      </c>
      <c r="Q50" s="30"/>
    </row>
    <row r="51" s="5" customFormat="1" ht="177" customHeight="1" spans="1:17">
      <c r="A51" s="18">
        <v>46</v>
      </c>
      <c r="B51" s="30" t="s">
        <v>330</v>
      </c>
      <c r="C51" s="59" t="s">
        <v>49</v>
      </c>
      <c r="D51" s="30" t="s">
        <v>322</v>
      </c>
      <c r="E51" s="30" t="s">
        <v>331</v>
      </c>
      <c r="F51" s="51" t="s">
        <v>332</v>
      </c>
      <c r="G51" s="30" t="s">
        <v>143</v>
      </c>
      <c r="H51" s="30" t="s">
        <v>333</v>
      </c>
      <c r="I51" s="30">
        <v>325</v>
      </c>
      <c r="J51" s="30">
        <v>325</v>
      </c>
      <c r="K51" s="30"/>
      <c r="L51" s="30"/>
      <c r="M51" s="30" t="s">
        <v>97</v>
      </c>
      <c r="N51" s="30">
        <v>399</v>
      </c>
      <c r="O51" s="30">
        <v>58</v>
      </c>
      <c r="P51" s="64" t="s">
        <v>334</v>
      </c>
      <c r="Q51" s="30"/>
    </row>
    <row r="52" s="5" customFormat="1" ht="88" customHeight="1" spans="1:17">
      <c r="A52" s="18">
        <v>47</v>
      </c>
      <c r="B52" s="30" t="s">
        <v>335</v>
      </c>
      <c r="C52" s="59" t="s">
        <v>61</v>
      </c>
      <c r="D52" s="30" t="s">
        <v>229</v>
      </c>
      <c r="E52" s="30" t="s">
        <v>336</v>
      </c>
      <c r="F52" s="51" t="s">
        <v>337</v>
      </c>
      <c r="G52" s="30" t="s">
        <v>143</v>
      </c>
      <c r="H52" s="30" t="s">
        <v>333</v>
      </c>
      <c r="I52" s="30">
        <v>60</v>
      </c>
      <c r="J52" s="30">
        <v>60</v>
      </c>
      <c r="K52" s="30"/>
      <c r="L52" s="30"/>
      <c r="M52" s="30" t="s">
        <v>97</v>
      </c>
      <c r="N52" s="30">
        <v>399</v>
      </c>
      <c r="O52" s="30">
        <v>58</v>
      </c>
      <c r="P52" s="64" t="s">
        <v>338</v>
      </c>
      <c r="Q52" s="30"/>
    </row>
    <row r="53" s="5" customFormat="1" ht="111" customHeight="1" spans="1:17">
      <c r="A53" s="18">
        <v>48</v>
      </c>
      <c r="B53" s="30" t="s">
        <v>339</v>
      </c>
      <c r="C53" s="59" t="s">
        <v>49</v>
      </c>
      <c r="D53" s="30" t="s">
        <v>322</v>
      </c>
      <c r="E53" s="30" t="s">
        <v>340</v>
      </c>
      <c r="F53" s="51" t="s">
        <v>341</v>
      </c>
      <c r="G53" s="30" t="s">
        <v>166</v>
      </c>
      <c r="H53" s="30" t="s">
        <v>342</v>
      </c>
      <c r="I53" s="30">
        <v>200</v>
      </c>
      <c r="J53" s="30">
        <v>200</v>
      </c>
      <c r="K53" s="30"/>
      <c r="L53" s="30"/>
      <c r="M53" s="30" t="s">
        <v>97</v>
      </c>
      <c r="N53" s="30">
        <v>515</v>
      </c>
      <c r="O53" s="30">
        <v>178</v>
      </c>
      <c r="P53" s="64" t="s">
        <v>343</v>
      </c>
      <c r="Q53" s="30"/>
    </row>
    <row r="54" s="5" customFormat="1" ht="88" customHeight="1" spans="1:17">
      <c r="A54" s="18">
        <v>49</v>
      </c>
      <c r="B54" s="30" t="s">
        <v>344</v>
      </c>
      <c r="C54" s="59" t="s">
        <v>61</v>
      </c>
      <c r="D54" s="30" t="s">
        <v>317</v>
      </c>
      <c r="E54" s="30" t="s">
        <v>345</v>
      </c>
      <c r="F54" s="51" t="s">
        <v>346</v>
      </c>
      <c r="G54" s="30" t="s">
        <v>120</v>
      </c>
      <c r="H54" s="30" t="s">
        <v>237</v>
      </c>
      <c r="I54" s="30">
        <v>43</v>
      </c>
      <c r="J54" s="30">
        <v>43</v>
      </c>
      <c r="K54" s="30"/>
      <c r="L54" s="30"/>
      <c r="M54" s="30" t="s">
        <v>97</v>
      </c>
      <c r="N54" s="30">
        <v>508</v>
      </c>
      <c r="O54" s="30">
        <v>61</v>
      </c>
      <c r="P54" s="64" t="s">
        <v>347</v>
      </c>
      <c r="Q54" s="30"/>
    </row>
    <row r="55" s="5" customFormat="1" ht="123" customHeight="1" spans="1:17">
      <c r="A55" s="18">
        <v>50</v>
      </c>
      <c r="B55" s="30" t="s">
        <v>348</v>
      </c>
      <c r="C55" s="59" t="s">
        <v>49</v>
      </c>
      <c r="D55" s="30" t="s">
        <v>322</v>
      </c>
      <c r="E55" s="30" t="s">
        <v>349</v>
      </c>
      <c r="F55" s="51" t="s">
        <v>350</v>
      </c>
      <c r="G55" s="30" t="s">
        <v>120</v>
      </c>
      <c r="H55" s="30" t="s">
        <v>237</v>
      </c>
      <c r="I55" s="30">
        <v>300</v>
      </c>
      <c r="J55" s="30">
        <v>300</v>
      </c>
      <c r="K55" s="30"/>
      <c r="L55" s="30"/>
      <c r="M55" s="30" t="s">
        <v>97</v>
      </c>
      <c r="N55" s="30">
        <v>508</v>
      </c>
      <c r="O55" s="30">
        <v>61</v>
      </c>
      <c r="P55" s="64" t="s">
        <v>351</v>
      </c>
      <c r="Q55" s="30"/>
    </row>
    <row r="56" s="5" customFormat="1" ht="187" customHeight="1" spans="1:17">
      <c r="A56" s="18">
        <v>51</v>
      </c>
      <c r="B56" s="30" t="s">
        <v>352</v>
      </c>
      <c r="C56" s="59" t="s">
        <v>49</v>
      </c>
      <c r="D56" s="30" t="s">
        <v>322</v>
      </c>
      <c r="E56" s="30" t="s">
        <v>353</v>
      </c>
      <c r="F56" s="51" t="s">
        <v>354</v>
      </c>
      <c r="G56" s="30" t="s">
        <v>120</v>
      </c>
      <c r="H56" s="30" t="s">
        <v>237</v>
      </c>
      <c r="I56" s="30">
        <v>202</v>
      </c>
      <c r="J56" s="30">
        <v>202</v>
      </c>
      <c r="K56" s="30"/>
      <c r="L56" s="30"/>
      <c r="M56" s="30" t="s">
        <v>97</v>
      </c>
      <c r="N56" s="30">
        <v>508</v>
      </c>
      <c r="O56" s="30">
        <v>61</v>
      </c>
      <c r="P56" s="64" t="s">
        <v>355</v>
      </c>
      <c r="Q56" s="30"/>
    </row>
    <row r="57" s="5" customFormat="1" ht="204" customHeight="1" spans="1:17">
      <c r="A57" s="18">
        <v>52</v>
      </c>
      <c r="B57" s="30" t="s">
        <v>356</v>
      </c>
      <c r="C57" s="59" t="s">
        <v>49</v>
      </c>
      <c r="D57" s="30" t="s">
        <v>322</v>
      </c>
      <c r="E57" s="30" t="s">
        <v>357</v>
      </c>
      <c r="F57" s="51" t="s">
        <v>358</v>
      </c>
      <c r="G57" s="30" t="s">
        <v>120</v>
      </c>
      <c r="H57" s="30" t="s">
        <v>237</v>
      </c>
      <c r="I57" s="30">
        <v>100</v>
      </c>
      <c r="J57" s="30">
        <v>100</v>
      </c>
      <c r="K57" s="30"/>
      <c r="L57" s="30"/>
      <c r="M57" s="30" t="s">
        <v>97</v>
      </c>
      <c r="N57" s="30">
        <v>508</v>
      </c>
      <c r="O57" s="30">
        <v>61</v>
      </c>
      <c r="P57" s="64" t="s">
        <v>359</v>
      </c>
      <c r="Q57" s="30"/>
    </row>
    <row r="58" s="5" customFormat="1" ht="114" customHeight="1" spans="1:17">
      <c r="A58" s="18">
        <v>53</v>
      </c>
      <c r="B58" s="30" t="s">
        <v>360</v>
      </c>
      <c r="C58" s="59" t="s">
        <v>49</v>
      </c>
      <c r="D58" s="30" t="s">
        <v>92</v>
      </c>
      <c r="E58" s="30" t="s">
        <v>361</v>
      </c>
      <c r="F58" s="63" t="s">
        <v>362</v>
      </c>
      <c r="G58" s="30" t="s">
        <v>363</v>
      </c>
      <c r="H58" s="30" t="s">
        <v>364</v>
      </c>
      <c r="I58" s="30">
        <v>80</v>
      </c>
      <c r="J58" s="30">
        <v>80</v>
      </c>
      <c r="K58" s="30"/>
      <c r="L58" s="30"/>
      <c r="M58" s="30" t="s">
        <v>97</v>
      </c>
      <c r="N58" s="30">
        <v>320</v>
      </c>
      <c r="O58" s="30">
        <v>136</v>
      </c>
      <c r="P58" s="64" t="s">
        <v>365</v>
      </c>
      <c r="Q58" s="30"/>
    </row>
    <row r="59" s="5" customFormat="1" ht="207" customHeight="1" spans="1:17">
      <c r="A59" s="18">
        <v>54</v>
      </c>
      <c r="B59" s="30" t="s">
        <v>366</v>
      </c>
      <c r="C59" s="59" t="s">
        <v>49</v>
      </c>
      <c r="D59" s="30" t="s">
        <v>92</v>
      </c>
      <c r="E59" s="30" t="s">
        <v>367</v>
      </c>
      <c r="F59" s="51" t="s">
        <v>368</v>
      </c>
      <c r="G59" s="30" t="s">
        <v>363</v>
      </c>
      <c r="H59" s="30" t="s">
        <v>364</v>
      </c>
      <c r="I59" s="30">
        <v>60</v>
      </c>
      <c r="J59" s="30">
        <v>60</v>
      </c>
      <c r="K59" s="30"/>
      <c r="L59" s="30"/>
      <c r="M59" s="30" t="s">
        <v>97</v>
      </c>
      <c r="N59" s="30">
        <v>587</v>
      </c>
      <c r="O59" s="30">
        <v>176</v>
      </c>
      <c r="P59" s="64" t="s">
        <v>369</v>
      </c>
      <c r="Q59" s="30"/>
    </row>
    <row r="60" s="5" customFormat="1" ht="135" customHeight="1" spans="1:17">
      <c r="A60" s="18">
        <v>55</v>
      </c>
      <c r="B60" s="30" t="s">
        <v>370</v>
      </c>
      <c r="C60" s="59" t="s">
        <v>49</v>
      </c>
      <c r="D60" s="30" t="s">
        <v>322</v>
      </c>
      <c r="E60" s="30" t="s">
        <v>371</v>
      </c>
      <c r="F60" s="51" t="s">
        <v>372</v>
      </c>
      <c r="G60" s="30" t="s">
        <v>363</v>
      </c>
      <c r="H60" s="30" t="s">
        <v>364</v>
      </c>
      <c r="I60" s="30">
        <v>90</v>
      </c>
      <c r="J60" s="30">
        <v>90</v>
      </c>
      <c r="K60" s="30"/>
      <c r="L60" s="30"/>
      <c r="M60" s="30" t="s">
        <v>97</v>
      </c>
      <c r="N60" s="30">
        <v>587</v>
      </c>
      <c r="O60" s="30">
        <v>176</v>
      </c>
      <c r="P60" s="64" t="s">
        <v>373</v>
      </c>
      <c r="Q60" s="30"/>
    </row>
    <row r="61" s="5" customFormat="1" ht="66" customHeight="1" spans="1:17">
      <c r="A61" s="18">
        <v>56</v>
      </c>
      <c r="B61" s="179" t="s">
        <v>374</v>
      </c>
      <c r="C61" s="59" t="s">
        <v>49</v>
      </c>
      <c r="D61" s="30" t="s">
        <v>92</v>
      </c>
      <c r="E61" s="30" t="s">
        <v>375</v>
      </c>
      <c r="F61" s="51" t="s">
        <v>376</v>
      </c>
      <c r="G61" s="30" t="s">
        <v>363</v>
      </c>
      <c r="H61" s="30" t="s">
        <v>364</v>
      </c>
      <c r="I61" s="30">
        <v>80</v>
      </c>
      <c r="J61" s="30">
        <v>80</v>
      </c>
      <c r="K61" s="30"/>
      <c r="L61" s="30"/>
      <c r="M61" s="30" t="s">
        <v>97</v>
      </c>
      <c r="N61" s="30">
        <v>587</v>
      </c>
      <c r="O61" s="30">
        <v>176</v>
      </c>
      <c r="P61" s="64" t="s">
        <v>377</v>
      </c>
      <c r="Q61" s="30"/>
    </row>
    <row r="62" s="5" customFormat="1" ht="267" customHeight="1" spans="1:17">
      <c r="A62" s="18">
        <v>57</v>
      </c>
      <c r="B62" s="30" t="s">
        <v>378</v>
      </c>
      <c r="C62" s="59" t="s">
        <v>49</v>
      </c>
      <c r="D62" s="30" t="s">
        <v>322</v>
      </c>
      <c r="E62" s="30" t="s">
        <v>379</v>
      </c>
      <c r="F62" s="51" t="s">
        <v>380</v>
      </c>
      <c r="G62" s="30" t="s">
        <v>108</v>
      </c>
      <c r="H62" s="30" t="s">
        <v>381</v>
      </c>
      <c r="I62" s="30">
        <v>350</v>
      </c>
      <c r="J62" s="30">
        <v>350</v>
      </c>
      <c r="K62" s="30"/>
      <c r="L62" s="30"/>
      <c r="M62" s="30" t="s">
        <v>97</v>
      </c>
      <c r="N62" s="30">
        <v>1300</v>
      </c>
      <c r="O62" s="30">
        <v>210</v>
      </c>
      <c r="P62" s="64" t="s">
        <v>382</v>
      </c>
      <c r="Q62" s="30"/>
    </row>
    <row r="63" s="5" customFormat="1" ht="110" customHeight="1" spans="1:17">
      <c r="A63" s="18">
        <v>58</v>
      </c>
      <c r="B63" s="30" t="s">
        <v>383</v>
      </c>
      <c r="C63" s="59" t="s">
        <v>49</v>
      </c>
      <c r="D63" s="30" t="s">
        <v>322</v>
      </c>
      <c r="E63" s="30" t="s">
        <v>384</v>
      </c>
      <c r="F63" s="51" t="s">
        <v>385</v>
      </c>
      <c r="G63" s="30" t="s">
        <v>155</v>
      </c>
      <c r="H63" s="30" t="s">
        <v>271</v>
      </c>
      <c r="I63" s="30">
        <v>200</v>
      </c>
      <c r="J63" s="30">
        <v>200</v>
      </c>
      <c r="K63" s="30"/>
      <c r="L63" s="30"/>
      <c r="M63" s="30" t="s">
        <v>97</v>
      </c>
      <c r="N63" s="30">
        <v>415</v>
      </c>
      <c r="O63" s="30">
        <v>26</v>
      </c>
      <c r="P63" s="64" t="s">
        <v>386</v>
      </c>
      <c r="Q63" s="30"/>
    </row>
    <row r="64" s="5" customFormat="1" ht="110" customHeight="1" spans="1:17">
      <c r="A64" s="18">
        <v>59</v>
      </c>
      <c r="B64" s="30" t="s">
        <v>387</v>
      </c>
      <c r="C64" s="59" t="s">
        <v>49</v>
      </c>
      <c r="D64" s="30" t="s">
        <v>92</v>
      </c>
      <c r="E64" s="30" t="s">
        <v>388</v>
      </c>
      <c r="F64" s="51" t="s">
        <v>389</v>
      </c>
      <c r="G64" s="30" t="s">
        <v>251</v>
      </c>
      <c r="H64" s="30" t="s">
        <v>390</v>
      </c>
      <c r="I64" s="30">
        <v>50</v>
      </c>
      <c r="J64" s="30">
        <v>50</v>
      </c>
      <c r="K64" s="30"/>
      <c r="L64" s="30"/>
      <c r="M64" s="30" t="s">
        <v>97</v>
      </c>
      <c r="N64" s="30">
        <v>649</v>
      </c>
      <c r="O64" s="30">
        <v>120</v>
      </c>
      <c r="P64" s="64" t="s">
        <v>391</v>
      </c>
      <c r="Q64" s="30"/>
    </row>
    <row r="65" s="5" customFormat="1" ht="77" customHeight="1" spans="1:17">
      <c r="A65" s="18">
        <v>60</v>
      </c>
      <c r="B65" s="30" t="s">
        <v>392</v>
      </c>
      <c r="C65" s="59" t="s">
        <v>49</v>
      </c>
      <c r="D65" s="30" t="s">
        <v>92</v>
      </c>
      <c r="E65" s="30" t="s">
        <v>393</v>
      </c>
      <c r="F65" s="51" t="s">
        <v>394</v>
      </c>
      <c r="G65" s="30" t="s">
        <v>251</v>
      </c>
      <c r="H65" s="30" t="s">
        <v>390</v>
      </c>
      <c r="I65" s="30">
        <v>98</v>
      </c>
      <c r="J65" s="30">
        <v>98</v>
      </c>
      <c r="K65" s="30"/>
      <c r="L65" s="30"/>
      <c r="M65" s="30" t="s">
        <v>97</v>
      </c>
      <c r="N65" s="30">
        <v>649</v>
      </c>
      <c r="O65" s="30">
        <v>120</v>
      </c>
      <c r="P65" s="64" t="s">
        <v>395</v>
      </c>
      <c r="Q65" s="30"/>
    </row>
    <row r="66" s="5" customFormat="1" ht="195" customHeight="1" spans="1:17">
      <c r="A66" s="18">
        <v>61</v>
      </c>
      <c r="B66" s="30" t="s">
        <v>396</v>
      </c>
      <c r="C66" s="59" t="s">
        <v>49</v>
      </c>
      <c r="D66" s="30" t="s">
        <v>322</v>
      </c>
      <c r="E66" s="30" t="s">
        <v>397</v>
      </c>
      <c r="F66" s="51" t="s">
        <v>398</v>
      </c>
      <c r="G66" s="30" t="s">
        <v>399</v>
      </c>
      <c r="H66" s="30" t="s">
        <v>400</v>
      </c>
      <c r="I66" s="30">
        <v>200</v>
      </c>
      <c r="J66" s="30">
        <v>200</v>
      </c>
      <c r="K66" s="30"/>
      <c r="L66" s="30"/>
      <c r="M66" s="30" t="s">
        <v>97</v>
      </c>
      <c r="N66" s="30">
        <v>792</v>
      </c>
      <c r="O66" s="30">
        <v>57</v>
      </c>
      <c r="P66" s="64" t="s">
        <v>401</v>
      </c>
      <c r="Q66" s="30"/>
    </row>
    <row r="67" s="5" customFormat="1" ht="161" customHeight="1" spans="1:17">
      <c r="A67" s="18">
        <v>62</v>
      </c>
      <c r="B67" s="30" t="s">
        <v>402</v>
      </c>
      <c r="C67" s="59" t="s">
        <v>49</v>
      </c>
      <c r="D67" s="30" t="s">
        <v>322</v>
      </c>
      <c r="E67" s="30" t="s">
        <v>403</v>
      </c>
      <c r="F67" s="51" t="s">
        <v>404</v>
      </c>
      <c r="G67" s="30" t="s">
        <v>114</v>
      </c>
      <c r="H67" s="30" t="s">
        <v>405</v>
      </c>
      <c r="I67" s="30">
        <v>150</v>
      </c>
      <c r="J67" s="30">
        <v>150</v>
      </c>
      <c r="K67" s="30"/>
      <c r="L67" s="30"/>
      <c r="M67" s="30" t="s">
        <v>97</v>
      </c>
      <c r="N67" s="30">
        <v>298</v>
      </c>
      <c r="O67" s="30">
        <v>67</v>
      </c>
      <c r="P67" s="64" t="s">
        <v>406</v>
      </c>
      <c r="Q67" s="30"/>
    </row>
    <row r="68" s="5" customFormat="1" ht="72" customHeight="1" spans="1:17">
      <c r="A68" s="18">
        <v>63</v>
      </c>
      <c r="B68" s="30" t="s">
        <v>407</v>
      </c>
      <c r="C68" s="59" t="s">
        <v>61</v>
      </c>
      <c r="D68" s="30" t="s">
        <v>317</v>
      </c>
      <c r="E68" s="30" t="s">
        <v>408</v>
      </c>
      <c r="F68" s="51" t="s">
        <v>409</v>
      </c>
      <c r="G68" s="30" t="s">
        <v>102</v>
      </c>
      <c r="H68" s="30" t="s">
        <v>300</v>
      </c>
      <c r="I68" s="30">
        <v>274</v>
      </c>
      <c r="J68" s="30">
        <v>274</v>
      </c>
      <c r="K68" s="30"/>
      <c r="L68" s="30"/>
      <c r="M68" s="30" t="s">
        <v>97</v>
      </c>
      <c r="N68" s="30">
        <v>336</v>
      </c>
      <c r="O68" s="30">
        <v>61</v>
      </c>
      <c r="P68" s="64" t="s">
        <v>410</v>
      </c>
      <c r="Q68" s="30"/>
    </row>
    <row r="69" s="5" customFormat="1" ht="181" customHeight="1" spans="1:17">
      <c r="A69" s="18">
        <v>64</v>
      </c>
      <c r="B69" s="30" t="s">
        <v>411</v>
      </c>
      <c r="C69" s="59" t="s">
        <v>49</v>
      </c>
      <c r="D69" s="30" t="s">
        <v>322</v>
      </c>
      <c r="E69" s="30" t="s">
        <v>412</v>
      </c>
      <c r="F69" s="51" t="s">
        <v>413</v>
      </c>
      <c r="G69" s="30" t="s">
        <v>266</v>
      </c>
      <c r="H69" s="30" t="s">
        <v>414</v>
      </c>
      <c r="I69" s="30">
        <v>97</v>
      </c>
      <c r="J69" s="30">
        <v>97</v>
      </c>
      <c r="K69" s="30"/>
      <c r="L69" s="30"/>
      <c r="M69" s="30" t="s">
        <v>97</v>
      </c>
      <c r="N69" s="30">
        <v>369</v>
      </c>
      <c r="O69" s="30">
        <v>71</v>
      </c>
      <c r="P69" s="64" t="s">
        <v>415</v>
      </c>
      <c r="Q69" s="30"/>
    </row>
    <row r="70" s="5" customFormat="1" ht="186" customHeight="1" spans="1:17">
      <c r="A70" s="18">
        <v>65</v>
      </c>
      <c r="B70" s="30" t="s">
        <v>416</v>
      </c>
      <c r="C70" s="59" t="s">
        <v>49</v>
      </c>
      <c r="D70" s="30" t="s">
        <v>322</v>
      </c>
      <c r="E70" s="30" t="s">
        <v>417</v>
      </c>
      <c r="F70" s="51" t="s">
        <v>418</v>
      </c>
      <c r="G70" s="30" t="s">
        <v>266</v>
      </c>
      <c r="H70" s="30" t="s">
        <v>414</v>
      </c>
      <c r="I70" s="30">
        <v>130</v>
      </c>
      <c r="J70" s="30">
        <v>130</v>
      </c>
      <c r="K70" s="30"/>
      <c r="L70" s="30"/>
      <c r="M70" s="30" t="s">
        <v>97</v>
      </c>
      <c r="N70" s="30">
        <v>369</v>
      </c>
      <c r="O70" s="30">
        <v>71</v>
      </c>
      <c r="P70" s="64" t="s">
        <v>419</v>
      </c>
      <c r="Q70" s="30"/>
    </row>
    <row r="71" s="5" customFormat="1" ht="170" customHeight="1" spans="1:17">
      <c r="A71" s="18">
        <v>66</v>
      </c>
      <c r="B71" s="30" t="s">
        <v>420</v>
      </c>
      <c r="C71" s="59" t="s">
        <v>49</v>
      </c>
      <c r="D71" s="30" t="s">
        <v>322</v>
      </c>
      <c r="E71" s="30" t="s">
        <v>421</v>
      </c>
      <c r="F71" s="51" t="s">
        <v>422</v>
      </c>
      <c r="G71" s="30" t="s">
        <v>266</v>
      </c>
      <c r="H71" s="30" t="s">
        <v>414</v>
      </c>
      <c r="I71" s="30">
        <v>125</v>
      </c>
      <c r="J71" s="30">
        <v>125</v>
      </c>
      <c r="K71" s="30"/>
      <c r="L71" s="30"/>
      <c r="M71" s="30" t="s">
        <v>97</v>
      </c>
      <c r="N71" s="30">
        <v>369</v>
      </c>
      <c r="O71" s="30">
        <v>71</v>
      </c>
      <c r="P71" s="64" t="s">
        <v>423</v>
      </c>
      <c r="Q71" s="30"/>
    </row>
    <row r="72" s="5" customFormat="1" ht="198" customHeight="1" spans="1:17">
      <c r="A72" s="18">
        <v>67</v>
      </c>
      <c r="B72" s="30" t="s">
        <v>424</v>
      </c>
      <c r="C72" s="59" t="s">
        <v>49</v>
      </c>
      <c r="D72" s="30" t="s">
        <v>322</v>
      </c>
      <c r="E72" s="30" t="s">
        <v>425</v>
      </c>
      <c r="F72" s="51" t="s">
        <v>426</v>
      </c>
      <c r="G72" s="30" t="s">
        <v>266</v>
      </c>
      <c r="H72" s="30" t="s">
        <v>414</v>
      </c>
      <c r="I72" s="30">
        <v>150</v>
      </c>
      <c r="J72" s="30"/>
      <c r="K72" s="30">
        <v>150</v>
      </c>
      <c r="L72" s="30"/>
      <c r="M72" s="30" t="s">
        <v>97</v>
      </c>
      <c r="N72" s="30">
        <v>369</v>
      </c>
      <c r="O72" s="30">
        <v>71</v>
      </c>
      <c r="P72" s="64" t="s">
        <v>427</v>
      </c>
      <c r="Q72" s="30"/>
    </row>
    <row r="73" s="5" customFormat="1" ht="106" customHeight="1" spans="1:17">
      <c r="A73" s="18">
        <v>68</v>
      </c>
      <c r="B73" s="30" t="s">
        <v>428</v>
      </c>
      <c r="C73" s="59" t="s">
        <v>49</v>
      </c>
      <c r="D73" s="30" t="s">
        <v>92</v>
      </c>
      <c r="E73" s="30" t="s">
        <v>429</v>
      </c>
      <c r="F73" s="51" t="s">
        <v>430</v>
      </c>
      <c r="G73" s="30" t="s">
        <v>266</v>
      </c>
      <c r="H73" s="30" t="s">
        <v>414</v>
      </c>
      <c r="I73" s="30">
        <v>198</v>
      </c>
      <c r="J73" s="30">
        <v>198</v>
      </c>
      <c r="K73" s="30"/>
      <c r="L73" s="30"/>
      <c r="M73" s="30" t="s">
        <v>97</v>
      </c>
      <c r="N73" s="30">
        <v>369</v>
      </c>
      <c r="O73" s="30">
        <v>71</v>
      </c>
      <c r="P73" s="64" t="s">
        <v>431</v>
      </c>
      <c r="Q73" s="30"/>
    </row>
    <row r="74" s="5" customFormat="1" ht="66" customHeight="1" spans="1:17">
      <c r="A74" s="18">
        <v>69</v>
      </c>
      <c r="B74" s="30" t="s">
        <v>432</v>
      </c>
      <c r="C74" s="59" t="s">
        <v>61</v>
      </c>
      <c r="D74" s="30" t="s">
        <v>317</v>
      </c>
      <c r="E74" s="30" t="s">
        <v>433</v>
      </c>
      <c r="F74" s="51" t="s">
        <v>434</v>
      </c>
      <c r="G74" s="30" t="s">
        <v>266</v>
      </c>
      <c r="H74" s="30" t="s">
        <v>414</v>
      </c>
      <c r="I74" s="30">
        <v>6</v>
      </c>
      <c r="J74" s="30">
        <v>6</v>
      </c>
      <c r="K74" s="30"/>
      <c r="L74" s="30"/>
      <c r="M74" s="30" t="s">
        <v>97</v>
      </c>
      <c r="N74" s="30">
        <v>369</v>
      </c>
      <c r="O74" s="30">
        <v>71</v>
      </c>
      <c r="P74" s="64" t="s">
        <v>435</v>
      </c>
      <c r="Q74" s="30"/>
    </row>
    <row r="75" s="5" customFormat="1" ht="66" customHeight="1" spans="1:17">
      <c r="A75" s="18">
        <v>70</v>
      </c>
      <c r="B75" s="30" t="s">
        <v>436</v>
      </c>
      <c r="C75" s="59" t="s">
        <v>61</v>
      </c>
      <c r="D75" s="30" t="s">
        <v>152</v>
      </c>
      <c r="E75" s="30" t="s">
        <v>437</v>
      </c>
      <c r="F75" s="51" t="s">
        <v>438</v>
      </c>
      <c r="G75" s="30" t="s">
        <v>266</v>
      </c>
      <c r="H75" s="30" t="s">
        <v>414</v>
      </c>
      <c r="I75" s="30">
        <v>27</v>
      </c>
      <c r="J75" s="30">
        <v>27</v>
      </c>
      <c r="K75" s="30"/>
      <c r="L75" s="30"/>
      <c r="M75" s="30" t="s">
        <v>97</v>
      </c>
      <c r="N75" s="30">
        <v>369</v>
      </c>
      <c r="O75" s="30">
        <v>71</v>
      </c>
      <c r="P75" s="64" t="s">
        <v>439</v>
      </c>
      <c r="Q75" s="30"/>
    </row>
    <row r="76" s="5" customFormat="1" ht="66" customHeight="1" spans="1:17">
      <c r="A76" s="18">
        <v>71</v>
      </c>
      <c r="B76" s="30" t="s">
        <v>440</v>
      </c>
      <c r="C76" s="59" t="s">
        <v>49</v>
      </c>
      <c r="D76" s="30" t="s">
        <v>441</v>
      </c>
      <c r="E76" s="30" t="s">
        <v>442</v>
      </c>
      <c r="F76" s="51" t="s">
        <v>443</v>
      </c>
      <c r="G76" s="30" t="s">
        <v>266</v>
      </c>
      <c r="H76" s="30" t="s">
        <v>414</v>
      </c>
      <c r="I76" s="30">
        <v>10</v>
      </c>
      <c r="J76" s="30">
        <v>10</v>
      </c>
      <c r="K76" s="30"/>
      <c r="L76" s="30"/>
      <c r="M76" s="30" t="s">
        <v>97</v>
      </c>
      <c r="N76" s="30">
        <v>369</v>
      </c>
      <c r="O76" s="30">
        <v>71</v>
      </c>
      <c r="P76" s="64" t="s">
        <v>444</v>
      </c>
      <c r="Q76" s="30"/>
    </row>
    <row r="77" s="5" customFormat="1" ht="201" customHeight="1" spans="1:17">
      <c r="A77" s="18">
        <v>72</v>
      </c>
      <c r="B77" s="30" t="s">
        <v>445</v>
      </c>
      <c r="C77" s="59" t="s">
        <v>49</v>
      </c>
      <c r="D77" s="30" t="s">
        <v>322</v>
      </c>
      <c r="E77" s="30" t="s">
        <v>446</v>
      </c>
      <c r="F77" s="51" t="s">
        <v>447</v>
      </c>
      <c r="G77" s="30" t="s">
        <v>448</v>
      </c>
      <c r="H77" s="30" t="s">
        <v>449</v>
      </c>
      <c r="I77" s="30">
        <v>190</v>
      </c>
      <c r="J77" s="30">
        <v>190</v>
      </c>
      <c r="K77" s="30"/>
      <c r="L77" s="30"/>
      <c r="M77" s="30" t="s">
        <v>97</v>
      </c>
      <c r="N77" s="30">
        <v>490</v>
      </c>
      <c r="O77" s="30">
        <v>140</v>
      </c>
      <c r="P77" s="64" t="s">
        <v>450</v>
      </c>
      <c r="Q77" s="30"/>
    </row>
    <row r="78" s="5" customFormat="1" ht="72" customHeight="1" spans="1:17">
      <c r="A78" s="18">
        <v>73</v>
      </c>
      <c r="B78" s="30" t="s">
        <v>451</v>
      </c>
      <c r="C78" s="59" t="s">
        <v>49</v>
      </c>
      <c r="D78" s="30" t="s">
        <v>322</v>
      </c>
      <c r="E78" s="30" t="s">
        <v>452</v>
      </c>
      <c r="F78" s="51" t="s">
        <v>453</v>
      </c>
      <c r="G78" s="30" t="s">
        <v>132</v>
      </c>
      <c r="H78" s="30" t="s">
        <v>454</v>
      </c>
      <c r="I78" s="30">
        <v>200</v>
      </c>
      <c r="J78" s="30">
        <v>200</v>
      </c>
      <c r="K78" s="30"/>
      <c r="L78" s="30"/>
      <c r="M78" s="30" t="s">
        <v>97</v>
      </c>
      <c r="N78" s="30">
        <v>721</v>
      </c>
      <c r="O78" s="30">
        <v>94</v>
      </c>
      <c r="P78" s="64" t="s">
        <v>455</v>
      </c>
      <c r="Q78" s="30"/>
    </row>
    <row r="79" s="5" customFormat="1" ht="72" customHeight="1" spans="1:17">
      <c r="A79" s="18">
        <v>74</v>
      </c>
      <c r="B79" s="30" t="s">
        <v>456</v>
      </c>
      <c r="C79" s="59" t="s">
        <v>49</v>
      </c>
      <c r="D79" s="30" t="s">
        <v>322</v>
      </c>
      <c r="E79" s="30" t="s">
        <v>457</v>
      </c>
      <c r="F79" s="51" t="s">
        <v>458</v>
      </c>
      <c r="G79" s="30" t="s">
        <v>205</v>
      </c>
      <c r="H79" s="30" t="s">
        <v>459</v>
      </c>
      <c r="I79" s="30">
        <v>100</v>
      </c>
      <c r="J79" s="30">
        <v>100</v>
      </c>
      <c r="K79" s="30"/>
      <c r="L79" s="30"/>
      <c r="M79" s="30" t="s">
        <v>97</v>
      </c>
      <c r="N79" s="30">
        <v>581</v>
      </c>
      <c r="O79" s="30">
        <v>155</v>
      </c>
      <c r="P79" s="64" t="s">
        <v>460</v>
      </c>
      <c r="Q79" s="30"/>
    </row>
    <row r="80" s="5" customFormat="1" ht="256" customHeight="1" spans="1:17">
      <c r="A80" s="18">
        <v>75</v>
      </c>
      <c r="B80" s="30" t="s">
        <v>461</v>
      </c>
      <c r="C80" s="59" t="s">
        <v>49</v>
      </c>
      <c r="D80" s="30" t="s">
        <v>322</v>
      </c>
      <c r="E80" s="30" t="s">
        <v>462</v>
      </c>
      <c r="F80" s="51" t="s">
        <v>463</v>
      </c>
      <c r="G80" s="30" t="s">
        <v>205</v>
      </c>
      <c r="H80" s="30" t="s">
        <v>459</v>
      </c>
      <c r="I80" s="30">
        <v>400</v>
      </c>
      <c r="J80" s="30">
        <v>400</v>
      </c>
      <c r="K80" s="30"/>
      <c r="L80" s="30"/>
      <c r="M80" s="30" t="s">
        <v>97</v>
      </c>
      <c r="N80" s="30">
        <v>581</v>
      </c>
      <c r="O80" s="30">
        <v>155</v>
      </c>
      <c r="P80" s="64" t="s">
        <v>464</v>
      </c>
      <c r="Q80" s="30"/>
    </row>
    <row r="81" s="5" customFormat="1" ht="87" customHeight="1" spans="1:17">
      <c r="A81" s="18">
        <v>76</v>
      </c>
      <c r="B81" s="30" t="s">
        <v>465</v>
      </c>
      <c r="C81" s="59" t="s">
        <v>49</v>
      </c>
      <c r="D81" s="30" t="s">
        <v>322</v>
      </c>
      <c r="E81" s="30" t="s">
        <v>466</v>
      </c>
      <c r="F81" s="51" t="s">
        <v>467</v>
      </c>
      <c r="G81" s="30" t="s">
        <v>468</v>
      </c>
      <c r="H81" s="30" t="s">
        <v>469</v>
      </c>
      <c r="I81" s="30">
        <v>300</v>
      </c>
      <c r="J81" s="30">
        <v>300</v>
      </c>
      <c r="K81" s="30"/>
      <c r="L81" s="30"/>
      <c r="M81" s="30" t="s">
        <v>97</v>
      </c>
      <c r="N81" s="30">
        <v>392</v>
      </c>
      <c r="O81" s="30">
        <v>2</v>
      </c>
      <c r="P81" s="64" t="s">
        <v>470</v>
      </c>
      <c r="Q81" s="30"/>
    </row>
    <row r="82" s="5" customFormat="1" ht="59" customHeight="1" spans="1:17">
      <c r="A82" s="18">
        <v>77</v>
      </c>
      <c r="B82" s="30" t="s">
        <v>471</v>
      </c>
      <c r="C82" s="59" t="s">
        <v>49</v>
      </c>
      <c r="D82" s="30" t="s">
        <v>322</v>
      </c>
      <c r="E82" s="30" t="s">
        <v>472</v>
      </c>
      <c r="F82" s="51" t="s">
        <v>473</v>
      </c>
      <c r="G82" s="30" t="s">
        <v>283</v>
      </c>
      <c r="H82" s="30" t="s">
        <v>283</v>
      </c>
      <c r="I82" s="30">
        <v>252</v>
      </c>
      <c r="J82" s="30">
        <v>252</v>
      </c>
      <c r="K82" s="30"/>
      <c r="L82" s="30"/>
      <c r="M82" s="30" t="s">
        <v>97</v>
      </c>
      <c r="N82" s="30">
        <v>1000</v>
      </c>
      <c r="O82" s="30">
        <v>121</v>
      </c>
      <c r="P82" s="64" t="s">
        <v>474</v>
      </c>
      <c r="Q82" s="30"/>
    </row>
    <row r="83" s="5" customFormat="1" ht="300" customHeight="1" spans="1:17">
      <c r="A83" s="18">
        <v>78</v>
      </c>
      <c r="B83" s="30" t="s">
        <v>475</v>
      </c>
      <c r="C83" s="59" t="s">
        <v>49</v>
      </c>
      <c r="D83" s="30" t="s">
        <v>322</v>
      </c>
      <c r="E83" s="30" t="s">
        <v>476</v>
      </c>
      <c r="F83" s="51" t="s">
        <v>477</v>
      </c>
      <c r="G83" s="30" t="s">
        <v>148</v>
      </c>
      <c r="H83" s="30" t="s">
        <v>478</v>
      </c>
      <c r="I83" s="30">
        <v>920</v>
      </c>
      <c r="J83" s="30">
        <v>865.3155</v>
      </c>
      <c r="K83" s="30">
        <v>54.6845</v>
      </c>
      <c r="L83" s="30"/>
      <c r="M83" s="30" t="s">
        <v>97</v>
      </c>
      <c r="N83" s="30">
        <v>366</v>
      </c>
      <c r="O83" s="30">
        <v>67</v>
      </c>
      <c r="P83" s="64" t="s">
        <v>479</v>
      </c>
      <c r="Q83" s="30"/>
    </row>
    <row r="84" s="5" customFormat="1" ht="57" customHeight="1" spans="1:17">
      <c r="A84" s="18">
        <v>79</v>
      </c>
      <c r="B84" s="60" t="s">
        <v>480</v>
      </c>
      <c r="C84" s="59" t="s">
        <v>61</v>
      </c>
      <c r="D84" s="30" t="s">
        <v>152</v>
      </c>
      <c r="E84" s="30" t="s">
        <v>481</v>
      </c>
      <c r="F84" s="51" t="s">
        <v>482</v>
      </c>
      <c r="G84" s="30" t="s">
        <v>166</v>
      </c>
      <c r="H84" s="30" t="s">
        <v>483</v>
      </c>
      <c r="I84" s="30">
        <v>40</v>
      </c>
      <c r="J84" s="30">
        <v>40</v>
      </c>
      <c r="K84" s="30"/>
      <c r="L84" s="30"/>
      <c r="M84" s="30" t="s">
        <v>484</v>
      </c>
      <c r="N84" s="30">
        <v>425</v>
      </c>
      <c r="O84" s="30">
        <v>103</v>
      </c>
      <c r="P84" s="64" t="s">
        <v>485</v>
      </c>
      <c r="Q84" s="30"/>
    </row>
    <row r="85" s="5" customFormat="1" ht="57" customHeight="1" spans="1:17">
      <c r="A85" s="18">
        <v>80</v>
      </c>
      <c r="B85" s="65" t="s">
        <v>486</v>
      </c>
      <c r="C85" s="59" t="s">
        <v>49</v>
      </c>
      <c r="D85" s="30" t="s">
        <v>92</v>
      </c>
      <c r="E85" s="30" t="s">
        <v>487</v>
      </c>
      <c r="F85" s="51" t="s">
        <v>488</v>
      </c>
      <c r="G85" s="30" t="s">
        <v>155</v>
      </c>
      <c r="H85" s="30" t="s">
        <v>489</v>
      </c>
      <c r="I85" s="30">
        <v>80</v>
      </c>
      <c r="J85" s="30">
        <v>80</v>
      </c>
      <c r="K85" s="30"/>
      <c r="L85" s="30"/>
      <c r="M85" s="30" t="s">
        <v>97</v>
      </c>
      <c r="N85" s="30">
        <v>349</v>
      </c>
      <c r="O85" s="30">
        <v>28</v>
      </c>
      <c r="P85" s="64" t="s">
        <v>490</v>
      </c>
      <c r="Q85" s="30"/>
    </row>
    <row r="86" s="5" customFormat="1" ht="57" customHeight="1" spans="1:17">
      <c r="A86" s="18">
        <v>81</v>
      </c>
      <c r="B86" s="179" t="s">
        <v>491</v>
      </c>
      <c r="C86" s="59" t="s">
        <v>279</v>
      </c>
      <c r="D86" s="30" t="s">
        <v>72</v>
      </c>
      <c r="E86" s="30" t="s">
        <v>492</v>
      </c>
      <c r="F86" s="51" t="s">
        <v>493</v>
      </c>
      <c r="G86" s="30" t="s">
        <v>155</v>
      </c>
      <c r="H86" s="30" t="s">
        <v>489</v>
      </c>
      <c r="I86" s="30">
        <v>20</v>
      </c>
      <c r="J86" s="30">
        <v>20</v>
      </c>
      <c r="K86" s="30"/>
      <c r="L86" s="30"/>
      <c r="M86" s="30" t="s">
        <v>97</v>
      </c>
      <c r="N86" s="30">
        <v>60</v>
      </c>
      <c r="O86" s="30">
        <v>8</v>
      </c>
      <c r="P86" s="64" t="s">
        <v>494</v>
      </c>
      <c r="Q86" s="30"/>
    </row>
    <row r="87" s="5" customFormat="1" ht="57" customHeight="1" spans="1:17">
      <c r="A87" s="18">
        <v>82</v>
      </c>
      <c r="B87" s="179" t="s">
        <v>495</v>
      </c>
      <c r="C87" s="59" t="s">
        <v>49</v>
      </c>
      <c r="D87" s="30" t="s">
        <v>92</v>
      </c>
      <c r="E87" s="30" t="s">
        <v>496</v>
      </c>
      <c r="F87" s="51" t="s">
        <v>497</v>
      </c>
      <c r="G87" s="30" t="s">
        <v>108</v>
      </c>
      <c r="H87" s="30" t="s">
        <v>498</v>
      </c>
      <c r="I87" s="30">
        <v>24</v>
      </c>
      <c r="J87" s="30">
        <v>24</v>
      </c>
      <c r="K87" s="30"/>
      <c r="L87" s="30"/>
      <c r="M87" s="30" t="s">
        <v>97</v>
      </c>
      <c r="N87" s="30">
        <v>652</v>
      </c>
      <c r="O87" s="30">
        <v>85</v>
      </c>
      <c r="P87" s="64" t="s">
        <v>499</v>
      </c>
      <c r="Q87" s="30"/>
    </row>
    <row r="88" s="5" customFormat="1" ht="57" customHeight="1" spans="1:17">
      <c r="A88" s="18">
        <v>83</v>
      </c>
      <c r="B88" s="179" t="s">
        <v>500</v>
      </c>
      <c r="C88" s="59" t="s">
        <v>61</v>
      </c>
      <c r="D88" s="30" t="s">
        <v>152</v>
      </c>
      <c r="E88" s="30" t="s">
        <v>501</v>
      </c>
      <c r="F88" s="51" t="s">
        <v>502</v>
      </c>
      <c r="G88" s="30" t="s">
        <v>108</v>
      </c>
      <c r="H88" s="30" t="s">
        <v>276</v>
      </c>
      <c r="I88" s="30">
        <v>20</v>
      </c>
      <c r="J88" s="30">
        <v>20</v>
      </c>
      <c r="K88" s="30"/>
      <c r="L88" s="30"/>
      <c r="M88" s="30" t="s">
        <v>97</v>
      </c>
      <c r="N88" s="30">
        <v>576</v>
      </c>
      <c r="O88" s="30">
        <v>66</v>
      </c>
      <c r="P88" s="64" t="s">
        <v>503</v>
      </c>
      <c r="Q88" s="30"/>
    </row>
    <row r="89" s="5" customFormat="1" ht="57" customHeight="1" spans="1:17">
      <c r="A89" s="18">
        <v>84</v>
      </c>
      <c r="B89" s="179" t="s">
        <v>504</v>
      </c>
      <c r="C89" s="59" t="s">
        <v>49</v>
      </c>
      <c r="D89" s="30" t="s">
        <v>92</v>
      </c>
      <c r="E89" s="30" t="s">
        <v>505</v>
      </c>
      <c r="F89" s="51" t="s">
        <v>506</v>
      </c>
      <c r="G89" s="30" t="s">
        <v>108</v>
      </c>
      <c r="H89" s="30" t="s">
        <v>242</v>
      </c>
      <c r="I89" s="30">
        <v>14</v>
      </c>
      <c r="J89" s="30">
        <v>14</v>
      </c>
      <c r="K89" s="30"/>
      <c r="L89" s="30"/>
      <c r="M89" s="30" t="s">
        <v>97</v>
      </c>
      <c r="N89" s="30">
        <v>484</v>
      </c>
      <c r="O89" s="30">
        <v>90</v>
      </c>
      <c r="P89" s="64" t="s">
        <v>507</v>
      </c>
      <c r="Q89" s="30"/>
    </row>
    <row r="90" s="5" customFormat="1" ht="57" customHeight="1" spans="1:17">
      <c r="A90" s="18">
        <v>85</v>
      </c>
      <c r="B90" s="179" t="s">
        <v>508</v>
      </c>
      <c r="C90" s="59" t="s">
        <v>49</v>
      </c>
      <c r="D90" s="30" t="s">
        <v>92</v>
      </c>
      <c r="E90" s="30" t="s">
        <v>509</v>
      </c>
      <c r="F90" s="66" t="s">
        <v>510</v>
      </c>
      <c r="G90" s="30" t="s">
        <v>108</v>
      </c>
      <c r="H90" s="30" t="s">
        <v>511</v>
      </c>
      <c r="I90" s="30">
        <v>16</v>
      </c>
      <c r="J90" s="30">
        <v>16</v>
      </c>
      <c r="K90" s="30"/>
      <c r="L90" s="30"/>
      <c r="M90" s="30" t="s">
        <v>97</v>
      </c>
      <c r="N90" s="30">
        <v>250</v>
      </c>
      <c r="O90" s="30">
        <v>26</v>
      </c>
      <c r="P90" s="64" t="s">
        <v>512</v>
      </c>
      <c r="Q90" s="30"/>
    </row>
    <row r="91" s="5" customFormat="1" ht="57" customHeight="1" spans="1:17">
      <c r="A91" s="18">
        <v>86</v>
      </c>
      <c r="B91" s="179" t="s">
        <v>513</v>
      </c>
      <c r="C91" s="59" t="s">
        <v>49</v>
      </c>
      <c r="D91" s="30" t="s">
        <v>92</v>
      </c>
      <c r="E91" s="30" t="s">
        <v>514</v>
      </c>
      <c r="F91" s="67" t="s">
        <v>515</v>
      </c>
      <c r="G91" s="30" t="s">
        <v>108</v>
      </c>
      <c r="H91" s="30" t="s">
        <v>516</v>
      </c>
      <c r="I91" s="30">
        <v>8</v>
      </c>
      <c r="J91" s="30">
        <v>8</v>
      </c>
      <c r="K91" s="30"/>
      <c r="L91" s="30"/>
      <c r="M91" s="30" t="s">
        <v>97</v>
      </c>
      <c r="N91" s="30">
        <v>345</v>
      </c>
      <c r="O91" s="30">
        <v>54</v>
      </c>
      <c r="P91" s="64" t="s">
        <v>517</v>
      </c>
      <c r="Q91" s="30"/>
    </row>
    <row r="92" s="5" customFormat="1" ht="57" customHeight="1" spans="1:17">
      <c r="A92" s="18">
        <v>87</v>
      </c>
      <c r="B92" s="179" t="s">
        <v>518</v>
      </c>
      <c r="C92" s="59" t="s">
        <v>49</v>
      </c>
      <c r="D92" s="30" t="s">
        <v>92</v>
      </c>
      <c r="E92" s="30" t="s">
        <v>519</v>
      </c>
      <c r="F92" s="51" t="s">
        <v>520</v>
      </c>
      <c r="G92" s="30" t="s">
        <v>108</v>
      </c>
      <c r="H92" s="30" t="s">
        <v>226</v>
      </c>
      <c r="I92" s="30">
        <v>48</v>
      </c>
      <c r="J92" s="30">
        <v>48</v>
      </c>
      <c r="K92" s="30"/>
      <c r="L92" s="30"/>
      <c r="M92" s="30" t="s">
        <v>97</v>
      </c>
      <c r="N92" s="30">
        <v>389</v>
      </c>
      <c r="O92" s="30">
        <v>44</v>
      </c>
      <c r="P92" s="64" t="s">
        <v>521</v>
      </c>
      <c r="Q92" s="30"/>
    </row>
    <row r="93" s="5" customFormat="1" ht="57" customHeight="1" spans="1:17">
      <c r="A93" s="18">
        <v>88</v>
      </c>
      <c r="B93" s="179" t="s">
        <v>522</v>
      </c>
      <c r="C93" s="59" t="s">
        <v>61</v>
      </c>
      <c r="D93" s="30" t="s">
        <v>152</v>
      </c>
      <c r="E93" s="30" t="s">
        <v>523</v>
      </c>
      <c r="F93" s="51" t="s">
        <v>524</v>
      </c>
      <c r="G93" s="30" t="s">
        <v>108</v>
      </c>
      <c r="H93" s="30" t="s">
        <v>498</v>
      </c>
      <c r="I93" s="30">
        <v>10</v>
      </c>
      <c r="J93" s="30">
        <v>10</v>
      </c>
      <c r="K93" s="30"/>
      <c r="L93" s="30"/>
      <c r="M93" s="30" t="s">
        <v>97</v>
      </c>
      <c r="N93" s="30">
        <v>652</v>
      </c>
      <c r="O93" s="30">
        <v>85</v>
      </c>
      <c r="P93" s="64" t="s">
        <v>507</v>
      </c>
      <c r="Q93" s="30"/>
    </row>
    <row r="94" s="5" customFormat="1" ht="57" customHeight="1" spans="1:17">
      <c r="A94" s="18">
        <v>89</v>
      </c>
      <c r="B94" s="179" t="s">
        <v>525</v>
      </c>
      <c r="C94" s="59" t="s">
        <v>49</v>
      </c>
      <c r="D94" s="30" t="s">
        <v>92</v>
      </c>
      <c r="E94" s="30" t="s">
        <v>526</v>
      </c>
      <c r="F94" s="51" t="s">
        <v>527</v>
      </c>
      <c r="G94" s="30" t="s">
        <v>363</v>
      </c>
      <c r="H94" s="30" t="s">
        <v>528</v>
      </c>
      <c r="I94" s="30">
        <v>32</v>
      </c>
      <c r="J94" s="30">
        <v>32</v>
      </c>
      <c r="K94" s="30"/>
      <c r="L94" s="30"/>
      <c r="M94" s="30" t="s">
        <v>97</v>
      </c>
      <c r="N94" s="30">
        <v>529</v>
      </c>
      <c r="O94" s="30">
        <v>125</v>
      </c>
      <c r="P94" s="64" t="s">
        <v>529</v>
      </c>
      <c r="Q94" s="30"/>
    </row>
    <row r="95" s="5" customFormat="1" ht="57" customHeight="1" spans="1:17">
      <c r="A95" s="18">
        <v>90</v>
      </c>
      <c r="B95" s="179" t="s">
        <v>530</v>
      </c>
      <c r="C95" s="59" t="s">
        <v>49</v>
      </c>
      <c r="D95" s="30" t="s">
        <v>92</v>
      </c>
      <c r="E95" s="30" t="s">
        <v>531</v>
      </c>
      <c r="F95" s="51" t="s">
        <v>532</v>
      </c>
      <c r="G95" s="30" t="s">
        <v>399</v>
      </c>
      <c r="H95" s="30" t="s">
        <v>533</v>
      </c>
      <c r="I95" s="30">
        <v>48</v>
      </c>
      <c r="J95" s="30">
        <v>48</v>
      </c>
      <c r="K95" s="30"/>
      <c r="L95" s="30"/>
      <c r="M95" s="30" t="s">
        <v>97</v>
      </c>
      <c r="N95" s="30">
        <v>245</v>
      </c>
      <c r="O95" s="30">
        <v>45</v>
      </c>
      <c r="P95" s="64" t="s">
        <v>534</v>
      </c>
      <c r="Q95" s="30"/>
    </row>
    <row r="96" s="5" customFormat="1" ht="57" customHeight="1" spans="1:17">
      <c r="A96" s="18">
        <v>91</v>
      </c>
      <c r="B96" s="179" t="s">
        <v>535</v>
      </c>
      <c r="C96" s="59" t="s">
        <v>61</v>
      </c>
      <c r="D96" s="30" t="s">
        <v>152</v>
      </c>
      <c r="E96" s="30" t="s">
        <v>536</v>
      </c>
      <c r="F96" s="51" t="s">
        <v>537</v>
      </c>
      <c r="G96" s="30" t="s">
        <v>205</v>
      </c>
      <c r="H96" s="30" t="s">
        <v>206</v>
      </c>
      <c r="I96" s="30">
        <v>45</v>
      </c>
      <c r="J96" s="30">
        <v>45</v>
      </c>
      <c r="K96" s="30"/>
      <c r="L96" s="30"/>
      <c r="M96" s="30" t="s">
        <v>97</v>
      </c>
      <c r="N96" s="30">
        <v>423</v>
      </c>
      <c r="O96" s="30">
        <v>65</v>
      </c>
      <c r="P96" s="64" t="s">
        <v>538</v>
      </c>
      <c r="Q96" s="30"/>
    </row>
    <row r="97" s="5" customFormat="1" ht="57" customHeight="1" spans="1:17">
      <c r="A97" s="18">
        <v>92</v>
      </c>
      <c r="B97" s="179" t="s">
        <v>539</v>
      </c>
      <c r="C97" s="59" t="s">
        <v>61</v>
      </c>
      <c r="D97" s="30" t="s">
        <v>152</v>
      </c>
      <c r="E97" s="30" t="s">
        <v>540</v>
      </c>
      <c r="F97" s="51" t="s">
        <v>541</v>
      </c>
      <c r="G97" s="30" t="s">
        <v>448</v>
      </c>
      <c r="H97" s="30" t="s">
        <v>542</v>
      </c>
      <c r="I97" s="30">
        <v>17</v>
      </c>
      <c r="J97" s="30">
        <v>17</v>
      </c>
      <c r="K97" s="30"/>
      <c r="L97" s="30"/>
      <c r="M97" s="30" t="s">
        <v>97</v>
      </c>
      <c r="N97" s="30">
        <v>392</v>
      </c>
      <c r="O97" s="30">
        <v>118</v>
      </c>
      <c r="P97" s="64" t="s">
        <v>543</v>
      </c>
      <c r="Q97" s="30"/>
    </row>
    <row r="98" s="5" customFormat="1" ht="57" customHeight="1" spans="1:17">
      <c r="A98" s="18">
        <v>93</v>
      </c>
      <c r="B98" s="179" t="s">
        <v>544</v>
      </c>
      <c r="C98" s="59" t="s">
        <v>61</v>
      </c>
      <c r="D98" s="30" t="s">
        <v>152</v>
      </c>
      <c r="E98" s="30" t="s">
        <v>545</v>
      </c>
      <c r="F98" s="51" t="s">
        <v>546</v>
      </c>
      <c r="G98" s="30" t="s">
        <v>399</v>
      </c>
      <c r="H98" s="30" t="s">
        <v>547</v>
      </c>
      <c r="I98" s="30">
        <v>45</v>
      </c>
      <c r="J98" s="30">
        <v>45</v>
      </c>
      <c r="K98" s="30"/>
      <c r="L98" s="30"/>
      <c r="M98" s="30" t="s">
        <v>97</v>
      </c>
      <c r="N98" s="30">
        <v>370</v>
      </c>
      <c r="O98" s="30">
        <v>55</v>
      </c>
      <c r="P98" s="64" t="s">
        <v>548</v>
      </c>
      <c r="Q98" s="30"/>
    </row>
    <row r="99" s="5" customFormat="1" ht="57" customHeight="1" spans="1:17">
      <c r="A99" s="18">
        <v>94</v>
      </c>
      <c r="B99" s="179" t="s">
        <v>549</v>
      </c>
      <c r="C99" s="59" t="s">
        <v>61</v>
      </c>
      <c r="D99" s="30" t="s">
        <v>152</v>
      </c>
      <c r="E99" s="30" t="s">
        <v>550</v>
      </c>
      <c r="F99" s="51" t="s">
        <v>551</v>
      </c>
      <c r="G99" s="30" t="s">
        <v>399</v>
      </c>
      <c r="H99" s="30" t="s">
        <v>552</v>
      </c>
      <c r="I99" s="30">
        <v>40</v>
      </c>
      <c r="J99" s="30">
        <v>40</v>
      </c>
      <c r="K99" s="30"/>
      <c r="L99" s="30"/>
      <c r="M99" s="30" t="s">
        <v>97</v>
      </c>
      <c r="N99" s="30">
        <v>270</v>
      </c>
      <c r="O99" s="30">
        <v>52</v>
      </c>
      <c r="P99" s="64" t="s">
        <v>553</v>
      </c>
      <c r="Q99" s="30"/>
    </row>
    <row r="100" s="5" customFormat="1" ht="57" customHeight="1" spans="1:17">
      <c r="A100" s="18">
        <v>95</v>
      </c>
      <c r="B100" s="179" t="s">
        <v>554</v>
      </c>
      <c r="C100" s="59" t="s">
        <v>61</v>
      </c>
      <c r="D100" s="30" t="s">
        <v>152</v>
      </c>
      <c r="E100" s="30" t="s">
        <v>555</v>
      </c>
      <c r="F100" s="51" t="s">
        <v>556</v>
      </c>
      <c r="G100" s="30" t="s">
        <v>108</v>
      </c>
      <c r="H100" s="30" t="s">
        <v>557</v>
      </c>
      <c r="I100" s="30">
        <v>45</v>
      </c>
      <c r="J100" s="30">
        <v>45</v>
      </c>
      <c r="K100" s="30"/>
      <c r="L100" s="30"/>
      <c r="M100" s="30" t="s">
        <v>97</v>
      </c>
      <c r="N100" s="30">
        <v>370</v>
      </c>
      <c r="O100" s="30">
        <v>46</v>
      </c>
      <c r="P100" s="64" t="s">
        <v>558</v>
      </c>
      <c r="Q100" s="30"/>
    </row>
    <row r="101" s="5" customFormat="1" ht="57" customHeight="1" spans="1:17">
      <c r="A101" s="18">
        <v>96</v>
      </c>
      <c r="B101" s="179" t="s">
        <v>559</v>
      </c>
      <c r="C101" s="59" t="s">
        <v>49</v>
      </c>
      <c r="D101" s="30" t="s">
        <v>92</v>
      </c>
      <c r="E101" s="30" t="s">
        <v>560</v>
      </c>
      <c r="F101" s="51" t="s">
        <v>561</v>
      </c>
      <c r="G101" s="30" t="s">
        <v>325</v>
      </c>
      <c r="H101" s="30" t="s">
        <v>562</v>
      </c>
      <c r="I101" s="30">
        <v>25</v>
      </c>
      <c r="J101" s="30">
        <v>25</v>
      </c>
      <c r="K101" s="30"/>
      <c r="L101" s="30"/>
      <c r="M101" s="30" t="s">
        <v>97</v>
      </c>
      <c r="N101" s="30">
        <v>311</v>
      </c>
      <c r="O101" s="30">
        <v>61</v>
      </c>
      <c r="P101" s="64" t="s">
        <v>563</v>
      </c>
      <c r="Q101" s="30"/>
    </row>
    <row r="102" s="5" customFormat="1" ht="57" customHeight="1" spans="1:17">
      <c r="A102" s="18">
        <v>97</v>
      </c>
      <c r="B102" s="179" t="s">
        <v>564</v>
      </c>
      <c r="C102" s="59" t="s">
        <v>49</v>
      </c>
      <c r="D102" s="30" t="s">
        <v>92</v>
      </c>
      <c r="E102" s="30" t="s">
        <v>565</v>
      </c>
      <c r="F102" s="51" t="s">
        <v>566</v>
      </c>
      <c r="G102" s="30" t="s">
        <v>132</v>
      </c>
      <c r="H102" s="30" t="s">
        <v>567</v>
      </c>
      <c r="I102" s="30">
        <v>40</v>
      </c>
      <c r="J102" s="30">
        <v>40</v>
      </c>
      <c r="K102" s="30"/>
      <c r="L102" s="30"/>
      <c r="M102" s="30" t="s">
        <v>97</v>
      </c>
      <c r="N102" s="30">
        <v>498</v>
      </c>
      <c r="O102" s="30">
        <v>48</v>
      </c>
      <c r="P102" s="64" t="s">
        <v>568</v>
      </c>
      <c r="Q102" s="30"/>
    </row>
    <row r="103" s="5" customFormat="1" ht="41" customHeight="1" spans="1:17">
      <c r="A103" s="18">
        <v>98</v>
      </c>
      <c r="B103" s="179" t="s">
        <v>569</v>
      </c>
      <c r="C103" s="59" t="s">
        <v>61</v>
      </c>
      <c r="D103" s="30" t="s">
        <v>229</v>
      </c>
      <c r="E103" s="30" t="s">
        <v>570</v>
      </c>
      <c r="F103" s="51" t="s">
        <v>571</v>
      </c>
      <c r="G103" s="30" t="s">
        <v>132</v>
      </c>
      <c r="H103" s="30" t="s">
        <v>567</v>
      </c>
      <c r="I103" s="30">
        <v>60</v>
      </c>
      <c r="J103" s="30">
        <v>60</v>
      </c>
      <c r="K103" s="30"/>
      <c r="L103" s="30"/>
      <c r="M103" s="30" t="s">
        <v>97</v>
      </c>
      <c r="N103" s="30">
        <v>498</v>
      </c>
      <c r="O103" s="30">
        <v>48</v>
      </c>
      <c r="P103" s="64" t="s">
        <v>572</v>
      </c>
      <c r="Q103" s="30"/>
    </row>
    <row r="104" s="5" customFormat="1" ht="41" customHeight="1" spans="1:17">
      <c r="A104" s="18">
        <v>99</v>
      </c>
      <c r="B104" s="179" t="s">
        <v>573</v>
      </c>
      <c r="C104" s="59" t="s">
        <v>29</v>
      </c>
      <c r="D104" s="30" t="s">
        <v>574</v>
      </c>
      <c r="E104" s="30" t="s">
        <v>575</v>
      </c>
      <c r="F104" s="51" t="s">
        <v>576</v>
      </c>
      <c r="G104" s="30" t="s">
        <v>283</v>
      </c>
      <c r="H104" s="30" t="s">
        <v>283</v>
      </c>
      <c r="I104" s="30">
        <v>40</v>
      </c>
      <c r="J104" s="30"/>
      <c r="K104" s="30"/>
      <c r="L104" s="30">
        <v>40</v>
      </c>
      <c r="M104" s="30" t="s">
        <v>97</v>
      </c>
      <c r="N104" s="30">
        <v>485</v>
      </c>
      <c r="O104" s="30">
        <v>485</v>
      </c>
      <c r="P104" s="64" t="s">
        <v>577</v>
      </c>
      <c r="Q104" s="30"/>
    </row>
    <row r="105" s="5" customFormat="1" ht="41" customHeight="1" spans="1:17">
      <c r="A105" s="18">
        <v>100</v>
      </c>
      <c r="B105" s="179" t="s">
        <v>578</v>
      </c>
      <c r="C105" s="59" t="s">
        <v>29</v>
      </c>
      <c r="D105" s="30" t="s">
        <v>574</v>
      </c>
      <c r="E105" s="30" t="s">
        <v>579</v>
      </c>
      <c r="F105" s="51" t="s">
        <v>580</v>
      </c>
      <c r="G105" s="30" t="s">
        <v>283</v>
      </c>
      <c r="H105" s="30" t="s">
        <v>283</v>
      </c>
      <c r="I105" s="30">
        <v>170</v>
      </c>
      <c r="J105" s="30"/>
      <c r="K105" s="30"/>
      <c r="L105" s="30">
        <v>170</v>
      </c>
      <c r="M105" s="30" t="s">
        <v>97</v>
      </c>
      <c r="N105" s="30">
        <v>1100</v>
      </c>
      <c r="O105" s="30">
        <v>1100</v>
      </c>
      <c r="P105" s="64" t="s">
        <v>581</v>
      </c>
      <c r="Q105" s="30"/>
    </row>
    <row r="106" s="5" customFormat="1" ht="41" customHeight="1" spans="1:17">
      <c r="A106" s="18">
        <v>101</v>
      </c>
      <c r="B106" s="179" t="s">
        <v>582</v>
      </c>
      <c r="C106" s="59" t="s">
        <v>29</v>
      </c>
      <c r="D106" s="30" t="s">
        <v>574</v>
      </c>
      <c r="E106" s="30" t="s">
        <v>583</v>
      </c>
      <c r="F106" s="51" t="s">
        <v>584</v>
      </c>
      <c r="G106" s="30" t="s">
        <v>283</v>
      </c>
      <c r="H106" s="30" t="s">
        <v>283</v>
      </c>
      <c r="I106" s="30">
        <v>190</v>
      </c>
      <c r="J106" s="30"/>
      <c r="K106" s="30"/>
      <c r="L106" s="30">
        <v>190</v>
      </c>
      <c r="M106" s="30" t="s">
        <v>97</v>
      </c>
      <c r="N106" s="30">
        <v>1800</v>
      </c>
      <c r="O106" s="30">
        <v>1800</v>
      </c>
      <c r="P106" s="64" t="s">
        <v>585</v>
      </c>
      <c r="Q106" s="30"/>
    </row>
    <row r="107" s="5" customFormat="1" ht="41" customHeight="1" spans="1:17">
      <c r="A107" s="18">
        <v>102</v>
      </c>
      <c r="B107" s="179" t="s">
        <v>586</v>
      </c>
      <c r="C107" s="59" t="s">
        <v>29</v>
      </c>
      <c r="D107" s="30" t="s">
        <v>574</v>
      </c>
      <c r="E107" s="30" t="s">
        <v>587</v>
      </c>
      <c r="F107" s="51" t="s">
        <v>588</v>
      </c>
      <c r="G107" s="30" t="s">
        <v>283</v>
      </c>
      <c r="H107" s="30" t="s">
        <v>283</v>
      </c>
      <c r="I107" s="30">
        <v>130</v>
      </c>
      <c r="J107" s="30"/>
      <c r="K107" s="30"/>
      <c r="L107" s="30">
        <v>130</v>
      </c>
      <c r="M107" s="30" t="s">
        <v>97</v>
      </c>
      <c r="N107" s="30">
        <v>165</v>
      </c>
      <c r="O107" s="30">
        <v>165</v>
      </c>
      <c r="P107" s="64" t="s">
        <v>589</v>
      </c>
      <c r="Q107" s="30"/>
    </row>
    <row r="108" s="5" customFormat="1" ht="41" customHeight="1" spans="1:17">
      <c r="A108" s="18">
        <v>103</v>
      </c>
      <c r="B108" s="179" t="s">
        <v>590</v>
      </c>
      <c r="C108" s="59" t="s">
        <v>29</v>
      </c>
      <c r="D108" s="30" t="s">
        <v>574</v>
      </c>
      <c r="E108" s="30" t="s">
        <v>591</v>
      </c>
      <c r="F108" s="51" t="s">
        <v>592</v>
      </c>
      <c r="G108" s="30" t="s">
        <v>283</v>
      </c>
      <c r="H108" s="30" t="s">
        <v>283</v>
      </c>
      <c r="I108" s="30">
        <v>17</v>
      </c>
      <c r="J108" s="30"/>
      <c r="K108" s="30"/>
      <c r="L108" s="30">
        <v>17</v>
      </c>
      <c r="M108" s="30" t="s">
        <v>97</v>
      </c>
      <c r="N108" s="30">
        <v>120</v>
      </c>
      <c r="O108" s="30">
        <v>120</v>
      </c>
      <c r="P108" s="64" t="s">
        <v>593</v>
      </c>
      <c r="Q108" s="30"/>
    </row>
    <row r="109" s="5" customFormat="1" ht="41" customHeight="1" spans="1:17">
      <c r="A109" s="18">
        <v>104</v>
      </c>
      <c r="B109" s="179" t="s">
        <v>594</v>
      </c>
      <c r="C109" s="59" t="s">
        <v>29</v>
      </c>
      <c r="D109" s="30" t="s">
        <v>574</v>
      </c>
      <c r="E109" s="30" t="s">
        <v>595</v>
      </c>
      <c r="F109" s="51" t="s">
        <v>596</v>
      </c>
      <c r="G109" s="30" t="s">
        <v>283</v>
      </c>
      <c r="H109" s="30" t="s">
        <v>283</v>
      </c>
      <c r="I109" s="30">
        <v>11</v>
      </c>
      <c r="J109" s="30"/>
      <c r="K109" s="30"/>
      <c r="L109" s="30">
        <v>11</v>
      </c>
      <c r="M109" s="30" t="s">
        <v>97</v>
      </c>
      <c r="N109" s="30">
        <v>50</v>
      </c>
      <c r="O109" s="30">
        <v>50</v>
      </c>
      <c r="P109" s="64" t="s">
        <v>597</v>
      </c>
      <c r="Q109" s="30"/>
    </row>
    <row r="110" s="5" customFormat="1" ht="41" customHeight="1" spans="1:17">
      <c r="A110" s="18">
        <v>105</v>
      </c>
      <c r="B110" s="179" t="s">
        <v>598</v>
      </c>
      <c r="C110" s="59" t="s">
        <v>14</v>
      </c>
      <c r="D110" s="30" t="s">
        <v>599</v>
      </c>
      <c r="E110" s="30" t="s">
        <v>600</v>
      </c>
      <c r="F110" s="51" t="s">
        <v>601</v>
      </c>
      <c r="G110" s="30" t="s">
        <v>283</v>
      </c>
      <c r="H110" s="30" t="s">
        <v>283</v>
      </c>
      <c r="I110" s="30">
        <v>46</v>
      </c>
      <c r="J110" s="30">
        <v>46</v>
      </c>
      <c r="K110" s="30"/>
      <c r="L110" s="30"/>
      <c r="M110" s="30" t="s">
        <v>97</v>
      </c>
      <c r="N110" s="30">
        <v>260</v>
      </c>
      <c r="O110" s="30">
        <v>260</v>
      </c>
      <c r="P110" s="64" t="s">
        <v>602</v>
      </c>
      <c r="Q110" s="30"/>
    </row>
    <row r="111" s="5" customFormat="1" ht="41" customHeight="1" spans="1:17">
      <c r="A111" s="18">
        <v>106</v>
      </c>
      <c r="B111" s="179" t="s">
        <v>603</v>
      </c>
      <c r="C111" s="59" t="s">
        <v>14</v>
      </c>
      <c r="D111" s="30" t="s">
        <v>604</v>
      </c>
      <c r="E111" s="30" t="s">
        <v>605</v>
      </c>
      <c r="F111" s="51" t="s">
        <v>606</v>
      </c>
      <c r="G111" s="30" t="s">
        <v>283</v>
      </c>
      <c r="H111" s="30" t="s">
        <v>283</v>
      </c>
      <c r="I111" s="30">
        <v>50</v>
      </c>
      <c r="J111" s="30">
        <v>50</v>
      </c>
      <c r="K111" s="30"/>
      <c r="L111" s="30"/>
      <c r="M111" s="30" t="s">
        <v>97</v>
      </c>
      <c r="N111" s="30">
        <v>100</v>
      </c>
      <c r="O111" s="30">
        <v>100</v>
      </c>
      <c r="P111" s="64" t="s">
        <v>607</v>
      </c>
      <c r="Q111" s="30"/>
    </row>
    <row r="112" s="5" customFormat="1" ht="41" customHeight="1" spans="1:17">
      <c r="A112" s="18">
        <v>107</v>
      </c>
      <c r="B112" s="179" t="s">
        <v>608</v>
      </c>
      <c r="C112" s="59" t="s">
        <v>29</v>
      </c>
      <c r="D112" s="30" t="s">
        <v>609</v>
      </c>
      <c r="E112" s="30" t="s">
        <v>610</v>
      </c>
      <c r="F112" s="51" t="s">
        <v>611</v>
      </c>
      <c r="G112" s="30" t="s">
        <v>283</v>
      </c>
      <c r="H112" s="30" t="s">
        <v>283</v>
      </c>
      <c r="I112" s="30">
        <v>343</v>
      </c>
      <c r="J112" s="30">
        <v>343</v>
      </c>
      <c r="K112" s="30"/>
      <c r="L112" s="30"/>
      <c r="M112" s="30" t="s">
        <v>97</v>
      </c>
      <c r="N112" s="30">
        <v>1143</v>
      </c>
      <c r="O112" s="30">
        <v>1143</v>
      </c>
      <c r="P112" s="64" t="s">
        <v>612</v>
      </c>
      <c r="Q112" s="30"/>
    </row>
    <row r="113" s="5" customFormat="1" ht="41" customHeight="1" spans="1:17">
      <c r="A113" s="18">
        <v>108</v>
      </c>
      <c r="B113" s="179" t="s">
        <v>613</v>
      </c>
      <c r="C113" s="59" t="s">
        <v>20</v>
      </c>
      <c r="D113" s="30" t="s">
        <v>20</v>
      </c>
      <c r="E113" s="30" t="s">
        <v>614</v>
      </c>
      <c r="F113" s="51" t="s">
        <v>615</v>
      </c>
      <c r="G113" s="30" t="s">
        <v>283</v>
      </c>
      <c r="H113" s="30" t="s">
        <v>283</v>
      </c>
      <c r="I113" s="30">
        <v>272.8</v>
      </c>
      <c r="J113" s="30"/>
      <c r="K113" s="30"/>
      <c r="L113" s="30">
        <v>272.8</v>
      </c>
      <c r="M113" s="30" t="s">
        <v>97</v>
      </c>
      <c r="N113" s="30">
        <v>131</v>
      </c>
      <c r="O113" s="30">
        <v>131</v>
      </c>
      <c r="P113" s="64" t="s">
        <v>616</v>
      </c>
      <c r="Q113" s="30"/>
    </row>
    <row r="114" s="5" customFormat="1" ht="42" customHeight="1" spans="1:17">
      <c r="A114" s="18">
        <v>109</v>
      </c>
      <c r="B114" s="30" t="s">
        <v>617</v>
      </c>
      <c r="C114" s="59" t="s">
        <v>35</v>
      </c>
      <c r="D114" s="30" t="s">
        <v>618</v>
      </c>
      <c r="E114" s="30" t="s">
        <v>619</v>
      </c>
      <c r="F114" s="51" t="s">
        <v>620</v>
      </c>
      <c r="G114" s="30" t="s">
        <v>283</v>
      </c>
      <c r="H114" s="30" t="s">
        <v>283</v>
      </c>
      <c r="I114" s="30">
        <v>2.1</v>
      </c>
      <c r="J114" s="30"/>
      <c r="K114" s="30"/>
      <c r="L114" s="30">
        <v>2.1</v>
      </c>
      <c r="M114" s="30" t="s">
        <v>97</v>
      </c>
      <c r="N114" s="30">
        <v>300</v>
      </c>
      <c r="O114" s="30">
        <v>300</v>
      </c>
      <c r="P114" s="64" t="s">
        <v>621</v>
      </c>
      <c r="Q114" s="30"/>
    </row>
    <row r="115" s="5" customFormat="1" ht="42" customHeight="1" spans="1:17">
      <c r="A115" s="18">
        <v>110</v>
      </c>
      <c r="B115" s="30" t="s">
        <v>622</v>
      </c>
      <c r="C115" s="59" t="s">
        <v>33</v>
      </c>
      <c r="D115" s="30" t="s">
        <v>623</v>
      </c>
      <c r="E115" s="30" t="s">
        <v>624</v>
      </c>
      <c r="F115" s="51" t="s">
        <v>625</v>
      </c>
      <c r="G115" s="30" t="s">
        <v>283</v>
      </c>
      <c r="H115" s="30" t="s">
        <v>283</v>
      </c>
      <c r="I115" s="30">
        <v>55.21</v>
      </c>
      <c r="J115" s="30"/>
      <c r="K115" s="30"/>
      <c r="L115" s="30">
        <v>55.21</v>
      </c>
      <c r="M115" s="30" t="s">
        <v>97</v>
      </c>
      <c r="N115" s="30">
        <v>100</v>
      </c>
      <c r="O115" s="30">
        <v>100</v>
      </c>
      <c r="P115" s="64" t="s">
        <v>626</v>
      </c>
      <c r="Q115" s="30"/>
    </row>
    <row r="116" s="5" customFormat="1" ht="42" customHeight="1" spans="1:17">
      <c r="A116" s="18">
        <v>111</v>
      </c>
      <c r="B116" s="30" t="s">
        <v>627</v>
      </c>
      <c r="C116" s="59" t="s">
        <v>42</v>
      </c>
      <c r="D116" s="30" t="s">
        <v>628</v>
      </c>
      <c r="E116" s="30" t="s">
        <v>629</v>
      </c>
      <c r="F116" s="51" t="s">
        <v>630</v>
      </c>
      <c r="G116" s="30" t="s">
        <v>283</v>
      </c>
      <c r="H116" s="30" t="s">
        <v>283</v>
      </c>
      <c r="I116" s="30">
        <v>2819</v>
      </c>
      <c r="J116" s="30"/>
      <c r="K116" s="30"/>
      <c r="L116" s="30">
        <v>2819</v>
      </c>
      <c r="M116" s="30" t="s">
        <v>97</v>
      </c>
      <c r="N116" s="30" t="s">
        <v>631</v>
      </c>
      <c r="O116" s="30"/>
      <c r="P116" s="64" t="s">
        <v>632</v>
      </c>
      <c r="Q116" s="30"/>
    </row>
    <row r="117" s="5" customFormat="1" ht="42" customHeight="1" spans="1:17">
      <c r="A117" s="18">
        <v>112</v>
      </c>
      <c r="B117" s="30" t="s">
        <v>633</v>
      </c>
      <c r="C117" s="59" t="s">
        <v>42</v>
      </c>
      <c r="D117" s="30" t="s">
        <v>634</v>
      </c>
      <c r="E117" s="30" t="s">
        <v>635</v>
      </c>
      <c r="F117" s="51" t="s">
        <v>636</v>
      </c>
      <c r="G117" s="30" t="s">
        <v>283</v>
      </c>
      <c r="H117" s="30" t="s">
        <v>283</v>
      </c>
      <c r="I117" s="30">
        <v>482.5</v>
      </c>
      <c r="J117" s="30"/>
      <c r="K117" s="30"/>
      <c r="L117" s="30">
        <v>482.5</v>
      </c>
      <c r="M117" s="30" t="s">
        <v>97</v>
      </c>
      <c r="N117" s="30" t="s">
        <v>637</v>
      </c>
      <c r="O117" s="30"/>
      <c r="P117" s="64" t="s">
        <v>638</v>
      </c>
      <c r="Q117" s="30"/>
    </row>
    <row r="118" s="5" customFormat="1" ht="42" customHeight="1" spans="1:17">
      <c r="A118" s="18">
        <v>113</v>
      </c>
      <c r="B118" s="30" t="s">
        <v>639</v>
      </c>
      <c r="C118" s="59" t="s">
        <v>42</v>
      </c>
      <c r="D118" s="30" t="s">
        <v>640</v>
      </c>
      <c r="E118" s="30" t="s">
        <v>641</v>
      </c>
      <c r="F118" s="51" t="s">
        <v>642</v>
      </c>
      <c r="G118" s="30" t="s">
        <v>283</v>
      </c>
      <c r="H118" s="30" t="s">
        <v>283</v>
      </c>
      <c r="I118" s="30">
        <v>230</v>
      </c>
      <c r="J118" s="30"/>
      <c r="K118" s="30"/>
      <c r="L118" s="30">
        <v>230</v>
      </c>
      <c r="M118" s="30" t="s">
        <v>97</v>
      </c>
      <c r="N118" s="30" t="s">
        <v>643</v>
      </c>
      <c r="O118" s="30"/>
      <c r="P118" s="64" t="s">
        <v>644</v>
      </c>
      <c r="Q118" s="30"/>
    </row>
    <row r="119" s="5" customFormat="1" ht="112" customHeight="1" spans="1:17">
      <c r="A119" s="18">
        <v>114</v>
      </c>
      <c r="B119" s="30" t="s">
        <v>645</v>
      </c>
      <c r="C119" s="59" t="s">
        <v>61</v>
      </c>
      <c r="D119" s="30" t="s">
        <v>317</v>
      </c>
      <c r="E119" s="30" t="s">
        <v>646</v>
      </c>
      <c r="F119" s="51" t="s">
        <v>647</v>
      </c>
      <c r="G119" s="30" t="s">
        <v>114</v>
      </c>
      <c r="H119" s="30" t="s">
        <v>405</v>
      </c>
      <c r="I119" s="30">
        <v>263.08</v>
      </c>
      <c r="J119" s="30">
        <v>263.08</v>
      </c>
      <c r="K119" s="30"/>
      <c r="L119" s="30"/>
      <c r="M119" s="30" t="s">
        <v>97</v>
      </c>
      <c r="N119" s="30">
        <v>298</v>
      </c>
      <c r="O119" s="30">
        <v>97</v>
      </c>
      <c r="P119" s="64" t="s">
        <v>648</v>
      </c>
      <c r="Q119" s="30"/>
    </row>
    <row r="120" s="5" customFormat="1" ht="112" customHeight="1" spans="1:17">
      <c r="A120" s="18">
        <v>115</v>
      </c>
      <c r="B120" s="179" t="s">
        <v>649</v>
      </c>
      <c r="C120" s="59" t="s">
        <v>49</v>
      </c>
      <c r="D120" s="30" t="s">
        <v>650</v>
      </c>
      <c r="E120" s="30" t="s">
        <v>651</v>
      </c>
      <c r="F120" s="51" t="s">
        <v>652</v>
      </c>
      <c r="G120" s="30" t="s">
        <v>114</v>
      </c>
      <c r="H120" s="30" t="s">
        <v>405</v>
      </c>
      <c r="I120" s="30">
        <v>136.92</v>
      </c>
      <c r="J120" s="30">
        <v>136.92</v>
      </c>
      <c r="K120" s="30"/>
      <c r="L120" s="30"/>
      <c r="M120" s="30" t="s">
        <v>97</v>
      </c>
      <c r="N120" s="30">
        <v>298</v>
      </c>
      <c r="O120" s="30">
        <v>97</v>
      </c>
      <c r="P120" s="64" t="s">
        <v>648</v>
      </c>
      <c r="Q120" s="30"/>
    </row>
    <row r="121" s="5" customFormat="1" ht="57" customHeight="1" spans="1:17">
      <c r="A121" s="18">
        <v>116</v>
      </c>
      <c r="B121" s="180" t="s">
        <v>653</v>
      </c>
      <c r="C121" s="59" t="s">
        <v>61</v>
      </c>
      <c r="D121" s="30" t="s">
        <v>317</v>
      </c>
      <c r="E121" s="30" t="s">
        <v>654</v>
      </c>
      <c r="F121" s="51" t="s">
        <v>655</v>
      </c>
      <c r="G121" s="30" t="s">
        <v>325</v>
      </c>
      <c r="H121" s="30" t="s">
        <v>656</v>
      </c>
      <c r="I121" s="30">
        <v>33</v>
      </c>
      <c r="J121" s="30">
        <v>33</v>
      </c>
      <c r="K121" s="30"/>
      <c r="L121" s="30"/>
      <c r="M121" s="30" t="s">
        <v>97</v>
      </c>
      <c r="N121" s="30">
        <v>285</v>
      </c>
      <c r="O121" s="30">
        <v>31</v>
      </c>
      <c r="P121" s="64" t="s">
        <v>657</v>
      </c>
      <c r="Q121" s="30"/>
    </row>
    <row r="122" s="5" customFormat="1" ht="57" customHeight="1" spans="1:17">
      <c r="A122" s="18">
        <v>117</v>
      </c>
      <c r="B122" s="180" t="s">
        <v>658</v>
      </c>
      <c r="C122" s="59" t="s">
        <v>61</v>
      </c>
      <c r="D122" s="30" t="s">
        <v>317</v>
      </c>
      <c r="E122" s="30" t="s">
        <v>659</v>
      </c>
      <c r="F122" s="51" t="s">
        <v>660</v>
      </c>
      <c r="G122" s="30" t="s">
        <v>155</v>
      </c>
      <c r="H122" s="30" t="s">
        <v>661</v>
      </c>
      <c r="I122" s="30">
        <v>25</v>
      </c>
      <c r="J122" s="30">
        <v>25</v>
      </c>
      <c r="K122" s="30"/>
      <c r="L122" s="30"/>
      <c r="M122" s="30" t="s">
        <v>97</v>
      </c>
      <c r="N122" s="30">
        <v>325</v>
      </c>
      <c r="O122" s="30">
        <v>57</v>
      </c>
      <c r="P122" s="64" t="s">
        <v>662</v>
      </c>
      <c r="Q122" s="30"/>
    </row>
    <row r="123" s="5" customFormat="1" ht="57" customHeight="1" spans="1:17">
      <c r="A123" s="18">
        <v>118</v>
      </c>
      <c r="B123" s="180" t="s">
        <v>663</v>
      </c>
      <c r="C123" s="59" t="s">
        <v>49</v>
      </c>
      <c r="D123" s="30" t="s">
        <v>664</v>
      </c>
      <c r="E123" s="30" t="s">
        <v>665</v>
      </c>
      <c r="F123" s="51" t="s">
        <v>666</v>
      </c>
      <c r="G123" s="30" t="s">
        <v>95</v>
      </c>
      <c r="H123" s="30" t="s">
        <v>667</v>
      </c>
      <c r="I123" s="30">
        <v>30</v>
      </c>
      <c r="J123" s="30">
        <v>30</v>
      </c>
      <c r="K123" s="30"/>
      <c r="L123" s="30"/>
      <c r="M123" s="30" t="s">
        <v>97</v>
      </c>
      <c r="N123" s="30">
        <v>512</v>
      </c>
      <c r="O123" s="30">
        <v>42</v>
      </c>
      <c r="P123" s="64" t="s">
        <v>668</v>
      </c>
      <c r="Q123" s="30"/>
    </row>
    <row r="124" s="5" customFormat="1" ht="57" customHeight="1" spans="1:17">
      <c r="A124" s="18">
        <v>119</v>
      </c>
      <c r="B124" s="180" t="s">
        <v>669</v>
      </c>
      <c r="C124" s="59" t="s">
        <v>61</v>
      </c>
      <c r="D124" s="30" t="s">
        <v>152</v>
      </c>
      <c r="E124" s="30" t="s">
        <v>670</v>
      </c>
      <c r="F124" s="51" t="s">
        <v>671</v>
      </c>
      <c r="G124" s="30" t="s">
        <v>132</v>
      </c>
      <c r="H124" s="30" t="s">
        <v>672</v>
      </c>
      <c r="I124" s="30">
        <v>25</v>
      </c>
      <c r="J124" s="30">
        <v>25</v>
      </c>
      <c r="K124" s="30"/>
      <c r="L124" s="30"/>
      <c r="M124" s="30" t="s">
        <v>97</v>
      </c>
      <c r="N124" s="30">
        <v>627</v>
      </c>
      <c r="O124" s="30">
        <v>49</v>
      </c>
      <c r="P124" s="64" t="s">
        <v>673</v>
      </c>
      <c r="Q124" s="30"/>
    </row>
    <row r="125" s="5" customFormat="1" ht="57" customHeight="1" spans="1:17">
      <c r="A125" s="18">
        <v>120</v>
      </c>
      <c r="B125" s="180" t="s">
        <v>674</v>
      </c>
      <c r="C125" s="59" t="s">
        <v>49</v>
      </c>
      <c r="D125" s="30" t="s">
        <v>92</v>
      </c>
      <c r="E125" s="30" t="s">
        <v>675</v>
      </c>
      <c r="F125" s="51" t="s">
        <v>676</v>
      </c>
      <c r="G125" s="30" t="s">
        <v>677</v>
      </c>
      <c r="H125" s="30" t="s">
        <v>678</v>
      </c>
      <c r="I125" s="30">
        <v>24</v>
      </c>
      <c r="J125" s="30">
        <v>24</v>
      </c>
      <c r="K125" s="30"/>
      <c r="L125" s="30"/>
      <c r="M125" s="30" t="s">
        <v>97</v>
      </c>
      <c r="N125" s="30">
        <v>134</v>
      </c>
      <c r="O125" s="30">
        <v>18</v>
      </c>
      <c r="P125" s="64" t="s">
        <v>679</v>
      </c>
      <c r="Q125" s="30"/>
    </row>
    <row r="126" s="5" customFormat="1" ht="57" customHeight="1" spans="1:17">
      <c r="A126" s="18">
        <v>121</v>
      </c>
      <c r="B126" s="180" t="s">
        <v>680</v>
      </c>
      <c r="C126" s="59" t="s">
        <v>61</v>
      </c>
      <c r="D126" s="30" t="s">
        <v>152</v>
      </c>
      <c r="E126" s="30" t="s">
        <v>681</v>
      </c>
      <c r="F126" s="51" t="s">
        <v>682</v>
      </c>
      <c r="G126" s="30" t="s">
        <v>102</v>
      </c>
      <c r="H126" s="30" t="s">
        <v>103</v>
      </c>
      <c r="I126" s="30">
        <v>25</v>
      </c>
      <c r="J126" s="30">
        <v>25</v>
      </c>
      <c r="K126" s="30"/>
      <c r="L126" s="30"/>
      <c r="M126" s="30" t="s">
        <v>97</v>
      </c>
      <c r="N126" s="30">
        <v>258</v>
      </c>
      <c r="O126" s="30">
        <v>32</v>
      </c>
      <c r="P126" s="64" t="s">
        <v>683</v>
      </c>
      <c r="Q126" s="30"/>
    </row>
    <row r="127" s="5" customFormat="1" ht="57" customHeight="1" spans="1:17">
      <c r="A127" s="18">
        <v>122</v>
      </c>
      <c r="B127" s="180" t="s">
        <v>684</v>
      </c>
      <c r="C127" s="59" t="s">
        <v>61</v>
      </c>
      <c r="D127" s="30" t="s">
        <v>317</v>
      </c>
      <c r="E127" s="30" t="s">
        <v>685</v>
      </c>
      <c r="F127" s="51" t="s">
        <v>686</v>
      </c>
      <c r="G127" s="30" t="s">
        <v>132</v>
      </c>
      <c r="H127" s="30" t="s">
        <v>687</v>
      </c>
      <c r="I127" s="30">
        <v>14</v>
      </c>
      <c r="J127" s="30">
        <v>14</v>
      </c>
      <c r="K127" s="30"/>
      <c r="L127" s="30"/>
      <c r="M127" s="30" t="s">
        <v>97</v>
      </c>
      <c r="N127" s="30">
        <v>114</v>
      </c>
      <c r="O127" s="30">
        <v>29</v>
      </c>
      <c r="P127" s="64" t="s">
        <v>688</v>
      </c>
      <c r="Q127" s="30"/>
    </row>
    <row r="128" s="5" customFormat="1" ht="57" customHeight="1" spans="1:17">
      <c r="A128" s="18">
        <v>123</v>
      </c>
      <c r="B128" s="180" t="s">
        <v>689</v>
      </c>
      <c r="C128" s="59" t="s">
        <v>49</v>
      </c>
      <c r="D128" s="30" t="s">
        <v>92</v>
      </c>
      <c r="E128" s="30" t="s">
        <v>690</v>
      </c>
      <c r="F128" s="51" t="s">
        <v>691</v>
      </c>
      <c r="G128" s="30" t="s">
        <v>692</v>
      </c>
      <c r="H128" s="30" t="s">
        <v>138</v>
      </c>
      <c r="I128" s="30">
        <v>20</v>
      </c>
      <c r="J128" s="30">
        <v>20</v>
      </c>
      <c r="K128" s="30"/>
      <c r="L128" s="30"/>
      <c r="M128" s="30" t="s">
        <v>97</v>
      </c>
      <c r="N128" s="30">
        <v>200</v>
      </c>
      <c r="O128" s="30">
        <v>21</v>
      </c>
      <c r="P128" s="64" t="s">
        <v>693</v>
      </c>
      <c r="Q128" s="30"/>
    </row>
    <row r="129" s="5" customFormat="1" ht="57" customHeight="1" spans="1:17">
      <c r="A129" s="18">
        <v>124</v>
      </c>
      <c r="B129" s="180" t="s">
        <v>694</v>
      </c>
      <c r="C129" s="59" t="s">
        <v>49</v>
      </c>
      <c r="D129" s="30" t="s">
        <v>92</v>
      </c>
      <c r="E129" s="30" t="s">
        <v>695</v>
      </c>
      <c r="F129" s="51" t="s">
        <v>696</v>
      </c>
      <c r="G129" s="30" t="s">
        <v>155</v>
      </c>
      <c r="H129" s="30" t="s">
        <v>697</v>
      </c>
      <c r="I129" s="30">
        <v>4</v>
      </c>
      <c r="J129" s="30">
        <v>4</v>
      </c>
      <c r="K129" s="30"/>
      <c r="L129" s="30"/>
      <c r="M129" s="30" t="s">
        <v>97</v>
      </c>
      <c r="N129" s="30">
        <v>50</v>
      </c>
      <c r="O129" s="30">
        <v>3</v>
      </c>
      <c r="P129" s="64" t="s">
        <v>698</v>
      </c>
      <c r="Q129" s="30"/>
    </row>
    <row r="130" s="5" customFormat="1" ht="57" customHeight="1" spans="1:17">
      <c r="A130" s="18">
        <v>125</v>
      </c>
      <c r="B130" s="180" t="s">
        <v>699</v>
      </c>
      <c r="C130" s="59" t="s">
        <v>61</v>
      </c>
      <c r="D130" s="30" t="s">
        <v>317</v>
      </c>
      <c r="E130" s="30" t="s">
        <v>700</v>
      </c>
      <c r="F130" s="51" t="s">
        <v>701</v>
      </c>
      <c r="G130" s="30" t="s">
        <v>692</v>
      </c>
      <c r="H130" s="30" t="s">
        <v>115</v>
      </c>
      <c r="I130" s="30">
        <v>30</v>
      </c>
      <c r="J130" s="30">
        <v>30</v>
      </c>
      <c r="K130" s="30"/>
      <c r="L130" s="30"/>
      <c r="M130" s="30" t="s">
        <v>97</v>
      </c>
      <c r="N130" s="30">
        <v>449</v>
      </c>
      <c r="O130" s="30">
        <v>136</v>
      </c>
      <c r="P130" s="64" t="s">
        <v>702</v>
      </c>
      <c r="Q130" s="30"/>
    </row>
    <row r="131" s="5" customFormat="1" ht="57" customHeight="1" spans="1:17">
      <c r="A131" s="18">
        <v>126</v>
      </c>
      <c r="B131" s="180" t="s">
        <v>703</v>
      </c>
      <c r="C131" s="59" t="s">
        <v>49</v>
      </c>
      <c r="D131" s="30" t="s">
        <v>92</v>
      </c>
      <c r="E131" s="30" t="s">
        <v>704</v>
      </c>
      <c r="F131" s="51" t="s">
        <v>705</v>
      </c>
      <c r="G131" s="30" t="s">
        <v>95</v>
      </c>
      <c r="H131" s="30" t="s">
        <v>216</v>
      </c>
      <c r="I131" s="30">
        <v>8</v>
      </c>
      <c r="J131" s="30">
        <v>8</v>
      </c>
      <c r="K131" s="30"/>
      <c r="L131" s="30"/>
      <c r="M131" s="30" t="s">
        <v>97</v>
      </c>
      <c r="N131" s="30">
        <v>308</v>
      </c>
      <c r="O131" s="30">
        <v>35</v>
      </c>
      <c r="P131" s="64" t="s">
        <v>706</v>
      </c>
      <c r="Q131" s="30"/>
    </row>
    <row r="132" s="5" customFormat="1" ht="57" customHeight="1" spans="1:17">
      <c r="A132" s="18">
        <v>127</v>
      </c>
      <c r="B132" s="180" t="s">
        <v>707</v>
      </c>
      <c r="C132" s="59" t="s">
        <v>61</v>
      </c>
      <c r="D132" s="30" t="s">
        <v>152</v>
      </c>
      <c r="E132" s="30" t="s">
        <v>708</v>
      </c>
      <c r="F132" s="51" t="s">
        <v>709</v>
      </c>
      <c r="G132" s="30" t="s">
        <v>143</v>
      </c>
      <c r="H132" s="30" t="s">
        <v>710</v>
      </c>
      <c r="I132" s="30">
        <v>40</v>
      </c>
      <c r="J132" s="30">
        <v>40</v>
      </c>
      <c r="K132" s="30"/>
      <c r="L132" s="30"/>
      <c r="M132" s="30" t="s">
        <v>97</v>
      </c>
      <c r="N132" s="30">
        <v>158</v>
      </c>
      <c r="O132" s="30">
        <v>33</v>
      </c>
      <c r="P132" s="64" t="s">
        <v>711</v>
      </c>
      <c r="Q132" s="30"/>
    </row>
    <row r="133" s="5" customFormat="1" ht="57" customHeight="1" spans="1:17">
      <c r="A133" s="18">
        <v>128</v>
      </c>
      <c r="B133" s="180" t="s">
        <v>712</v>
      </c>
      <c r="C133" s="59" t="s">
        <v>49</v>
      </c>
      <c r="D133" s="30" t="s">
        <v>92</v>
      </c>
      <c r="E133" s="30" t="s">
        <v>713</v>
      </c>
      <c r="F133" s="51" t="s">
        <v>714</v>
      </c>
      <c r="G133" s="30" t="s">
        <v>325</v>
      </c>
      <c r="H133" s="30" t="s">
        <v>326</v>
      </c>
      <c r="I133" s="30">
        <v>32</v>
      </c>
      <c r="J133" s="30">
        <v>32</v>
      </c>
      <c r="K133" s="30"/>
      <c r="L133" s="30"/>
      <c r="M133" s="30" t="s">
        <v>97</v>
      </c>
      <c r="N133" s="30">
        <v>228</v>
      </c>
      <c r="O133" s="30">
        <v>39</v>
      </c>
      <c r="P133" s="64" t="s">
        <v>715</v>
      </c>
      <c r="Q133" s="30"/>
    </row>
    <row r="134" s="5" customFormat="1" ht="57" customHeight="1" spans="1:17">
      <c r="A134" s="18">
        <v>129</v>
      </c>
      <c r="B134" s="180" t="s">
        <v>716</v>
      </c>
      <c r="C134" s="59" t="s">
        <v>49</v>
      </c>
      <c r="D134" s="30" t="s">
        <v>92</v>
      </c>
      <c r="E134" s="30" t="s">
        <v>717</v>
      </c>
      <c r="F134" s="51" t="s">
        <v>691</v>
      </c>
      <c r="G134" s="30" t="s">
        <v>143</v>
      </c>
      <c r="H134" s="30" t="s">
        <v>718</v>
      </c>
      <c r="I134" s="30">
        <v>20</v>
      </c>
      <c r="J134" s="30">
        <v>20</v>
      </c>
      <c r="K134" s="30"/>
      <c r="L134" s="30"/>
      <c r="M134" s="30" t="s">
        <v>97</v>
      </c>
      <c r="N134" s="30">
        <v>158</v>
      </c>
      <c r="O134" s="30">
        <v>19</v>
      </c>
      <c r="P134" s="64" t="s">
        <v>719</v>
      </c>
      <c r="Q134" s="30"/>
    </row>
    <row r="135" s="5" customFormat="1" ht="57" customHeight="1" spans="1:17">
      <c r="A135" s="18">
        <v>130</v>
      </c>
      <c r="B135" s="180" t="s">
        <v>720</v>
      </c>
      <c r="C135" s="59" t="s">
        <v>49</v>
      </c>
      <c r="D135" s="30" t="s">
        <v>92</v>
      </c>
      <c r="E135" s="30" t="s">
        <v>721</v>
      </c>
      <c r="F135" s="51" t="s">
        <v>722</v>
      </c>
      <c r="G135" s="30" t="s">
        <v>148</v>
      </c>
      <c r="H135" s="30" t="s">
        <v>723</v>
      </c>
      <c r="I135" s="30">
        <v>16</v>
      </c>
      <c r="J135" s="30">
        <v>16</v>
      </c>
      <c r="K135" s="30"/>
      <c r="L135" s="30"/>
      <c r="M135" s="30" t="s">
        <v>97</v>
      </c>
      <c r="N135" s="30">
        <v>220</v>
      </c>
      <c r="O135" s="30">
        <v>20</v>
      </c>
      <c r="P135" s="64" t="s">
        <v>724</v>
      </c>
      <c r="Q135" s="30"/>
    </row>
    <row r="136" s="5" customFormat="1" ht="57" customHeight="1" spans="1:17">
      <c r="A136" s="18">
        <v>131</v>
      </c>
      <c r="B136" s="180" t="s">
        <v>725</v>
      </c>
      <c r="C136" s="59" t="s">
        <v>49</v>
      </c>
      <c r="D136" s="30" t="s">
        <v>92</v>
      </c>
      <c r="E136" s="30" t="s">
        <v>726</v>
      </c>
      <c r="F136" s="51" t="s">
        <v>727</v>
      </c>
      <c r="G136" s="30" t="s">
        <v>448</v>
      </c>
      <c r="H136" s="30" t="s">
        <v>728</v>
      </c>
      <c r="I136" s="30">
        <v>13</v>
      </c>
      <c r="J136" s="30">
        <v>13</v>
      </c>
      <c r="K136" s="30"/>
      <c r="L136" s="30"/>
      <c r="M136" s="30" t="s">
        <v>97</v>
      </c>
      <c r="N136" s="30">
        <v>87</v>
      </c>
      <c r="O136" s="30">
        <v>7</v>
      </c>
      <c r="P136" s="64" t="s">
        <v>729</v>
      </c>
      <c r="Q136" s="30"/>
    </row>
    <row r="137" s="5" customFormat="1" ht="57" customHeight="1" spans="1:17">
      <c r="A137" s="18">
        <v>132</v>
      </c>
      <c r="B137" s="180" t="s">
        <v>730</v>
      </c>
      <c r="C137" s="59" t="s">
        <v>61</v>
      </c>
      <c r="D137" s="30" t="s">
        <v>152</v>
      </c>
      <c r="E137" s="30" t="s">
        <v>731</v>
      </c>
      <c r="F137" s="51" t="s">
        <v>732</v>
      </c>
      <c r="G137" s="30" t="s">
        <v>155</v>
      </c>
      <c r="H137" s="30" t="s">
        <v>733</v>
      </c>
      <c r="I137" s="30">
        <v>36</v>
      </c>
      <c r="J137" s="30">
        <v>36</v>
      </c>
      <c r="K137" s="30"/>
      <c r="L137" s="30"/>
      <c r="M137" s="30" t="s">
        <v>97</v>
      </c>
      <c r="N137" s="30">
        <v>125</v>
      </c>
      <c r="O137" s="30">
        <v>24</v>
      </c>
      <c r="P137" s="64" t="s">
        <v>734</v>
      </c>
      <c r="Q137" s="30"/>
    </row>
    <row r="138" s="5" customFormat="1" ht="57" customHeight="1" spans="1:17">
      <c r="A138" s="18">
        <v>133</v>
      </c>
      <c r="B138" s="180" t="s">
        <v>735</v>
      </c>
      <c r="C138" s="59" t="s">
        <v>49</v>
      </c>
      <c r="D138" s="30" t="s">
        <v>92</v>
      </c>
      <c r="E138" s="30" t="s">
        <v>736</v>
      </c>
      <c r="F138" s="51" t="s">
        <v>714</v>
      </c>
      <c r="G138" s="30" t="s">
        <v>102</v>
      </c>
      <c r="H138" s="30" t="s">
        <v>737</v>
      </c>
      <c r="I138" s="30">
        <v>32</v>
      </c>
      <c r="J138" s="30">
        <v>32</v>
      </c>
      <c r="K138" s="30"/>
      <c r="L138" s="30"/>
      <c r="M138" s="30" t="s">
        <v>97</v>
      </c>
      <c r="N138" s="30">
        <v>266</v>
      </c>
      <c r="O138" s="30">
        <v>45</v>
      </c>
      <c r="P138" s="64" t="s">
        <v>738</v>
      </c>
      <c r="Q138" s="30"/>
    </row>
    <row r="139" s="5" customFormat="1" ht="57" customHeight="1" spans="1:17">
      <c r="A139" s="18">
        <v>134</v>
      </c>
      <c r="B139" s="180" t="s">
        <v>739</v>
      </c>
      <c r="C139" s="59" t="s">
        <v>61</v>
      </c>
      <c r="D139" s="30" t="s">
        <v>317</v>
      </c>
      <c r="E139" s="30" t="s">
        <v>740</v>
      </c>
      <c r="F139" s="51" t="s">
        <v>741</v>
      </c>
      <c r="G139" s="30" t="s">
        <v>148</v>
      </c>
      <c r="H139" s="30" t="s">
        <v>742</v>
      </c>
      <c r="I139" s="30">
        <v>30</v>
      </c>
      <c r="J139" s="30">
        <v>30</v>
      </c>
      <c r="K139" s="30"/>
      <c r="L139" s="30"/>
      <c r="M139" s="30" t="s">
        <v>97</v>
      </c>
      <c r="N139" s="30">
        <v>310</v>
      </c>
      <c r="O139" s="30">
        <v>14</v>
      </c>
      <c r="P139" s="64" t="s">
        <v>743</v>
      </c>
      <c r="Q139" s="30"/>
    </row>
    <row r="140" s="5" customFormat="1" ht="57" customHeight="1" spans="1:17">
      <c r="A140" s="18">
        <v>135</v>
      </c>
      <c r="B140" s="180" t="s">
        <v>744</v>
      </c>
      <c r="C140" s="59" t="s">
        <v>49</v>
      </c>
      <c r="D140" s="30" t="s">
        <v>92</v>
      </c>
      <c r="E140" s="30" t="s">
        <v>745</v>
      </c>
      <c r="F140" s="51" t="s">
        <v>746</v>
      </c>
      <c r="G140" s="30" t="s">
        <v>448</v>
      </c>
      <c r="H140" s="30" t="s">
        <v>728</v>
      </c>
      <c r="I140" s="30">
        <v>15</v>
      </c>
      <c r="J140" s="30">
        <v>15</v>
      </c>
      <c r="K140" s="30"/>
      <c r="L140" s="30"/>
      <c r="M140" s="30" t="s">
        <v>97</v>
      </c>
      <c r="N140" s="30">
        <v>308</v>
      </c>
      <c r="O140" s="30">
        <v>21</v>
      </c>
      <c r="P140" s="64" t="s">
        <v>747</v>
      </c>
      <c r="Q140" s="30"/>
    </row>
    <row r="141" s="5" customFormat="1" ht="57" customHeight="1" spans="1:17">
      <c r="A141" s="18">
        <v>136</v>
      </c>
      <c r="B141" s="180" t="s">
        <v>748</v>
      </c>
      <c r="C141" s="59" t="s">
        <v>61</v>
      </c>
      <c r="D141" s="30" t="s">
        <v>317</v>
      </c>
      <c r="E141" s="30" t="s">
        <v>749</v>
      </c>
      <c r="F141" s="51" t="s">
        <v>750</v>
      </c>
      <c r="G141" s="30" t="s">
        <v>143</v>
      </c>
      <c r="H141" s="30" t="s">
        <v>751</v>
      </c>
      <c r="I141" s="30">
        <v>37</v>
      </c>
      <c r="J141" s="30">
        <v>37</v>
      </c>
      <c r="K141" s="30"/>
      <c r="L141" s="30"/>
      <c r="M141" s="30" t="s">
        <v>97</v>
      </c>
      <c r="N141" s="30">
        <v>185</v>
      </c>
      <c r="O141" s="30">
        <v>15</v>
      </c>
      <c r="P141" s="64" t="s">
        <v>752</v>
      </c>
      <c r="Q141" s="30"/>
    </row>
    <row r="142" s="5" customFormat="1" ht="57" customHeight="1" spans="1:17">
      <c r="A142" s="18">
        <v>137</v>
      </c>
      <c r="B142" s="180" t="s">
        <v>753</v>
      </c>
      <c r="C142" s="59" t="s">
        <v>61</v>
      </c>
      <c r="D142" s="30" t="s">
        <v>317</v>
      </c>
      <c r="E142" s="30" t="s">
        <v>754</v>
      </c>
      <c r="F142" s="51" t="s">
        <v>755</v>
      </c>
      <c r="G142" s="30" t="s">
        <v>143</v>
      </c>
      <c r="H142" s="30" t="s">
        <v>333</v>
      </c>
      <c r="I142" s="30">
        <v>25</v>
      </c>
      <c r="J142" s="30">
        <v>25</v>
      </c>
      <c r="K142" s="30"/>
      <c r="L142" s="30"/>
      <c r="M142" s="30" t="s">
        <v>97</v>
      </c>
      <c r="N142" s="30">
        <v>160</v>
      </c>
      <c r="O142" s="30">
        <v>12</v>
      </c>
      <c r="P142" s="64" t="s">
        <v>756</v>
      </c>
      <c r="Q142" s="30"/>
    </row>
    <row r="143" s="5" customFormat="1" ht="57" customHeight="1" spans="1:17">
      <c r="A143" s="18">
        <v>138</v>
      </c>
      <c r="B143" s="180" t="s">
        <v>757</v>
      </c>
      <c r="C143" s="59" t="s">
        <v>49</v>
      </c>
      <c r="D143" s="30" t="s">
        <v>92</v>
      </c>
      <c r="E143" s="30" t="s">
        <v>758</v>
      </c>
      <c r="F143" s="51" t="s">
        <v>759</v>
      </c>
      <c r="G143" s="30" t="s">
        <v>132</v>
      </c>
      <c r="H143" s="30" t="s">
        <v>760</v>
      </c>
      <c r="I143" s="30">
        <v>7</v>
      </c>
      <c r="J143" s="30">
        <v>7</v>
      </c>
      <c r="K143" s="30"/>
      <c r="L143" s="30"/>
      <c r="M143" s="30" t="s">
        <v>97</v>
      </c>
      <c r="N143" s="30">
        <v>115</v>
      </c>
      <c r="O143" s="30">
        <v>9</v>
      </c>
      <c r="P143" s="64" t="s">
        <v>761</v>
      </c>
      <c r="Q143" s="30"/>
    </row>
    <row r="144" s="5" customFormat="1" ht="57" customHeight="1" spans="1:17">
      <c r="A144" s="18">
        <v>139</v>
      </c>
      <c r="B144" s="180" t="s">
        <v>762</v>
      </c>
      <c r="C144" s="59" t="s">
        <v>61</v>
      </c>
      <c r="D144" s="30" t="s">
        <v>317</v>
      </c>
      <c r="E144" s="30" t="s">
        <v>763</v>
      </c>
      <c r="F144" s="51" t="s">
        <v>764</v>
      </c>
      <c r="G144" s="30" t="s">
        <v>155</v>
      </c>
      <c r="H144" s="30" t="s">
        <v>661</v>
      </c>
      <c r="I144" s="30">
        <v>25</v>
      </c>
      <c r="J144" s="30">
        <v>25</v>
      </c>
      <c r="K144" s="30"/>
      <c r="L144" s="30"/>
      <c r="M144" s="30" t="s">
        <v>97</v>
      </c>
      <c r="N144" s="30">
        <v>220</v>
      </c>
      <c r="O144" s="30">
        <v>38</v>
      </c>
      <c r="P144" s="64" t="s">
        <v>765</v>
      </c>
      <c r="Q144" s="30"/>
    </row>
    <row r="145" s="5" customFormat="1" ht="57" customHeight="1" spans="1:17">
      <c r="A145" s="18">
        <v>140</v>
      </c>
      <c r="B145" s="180" t="s">
        <v>766</v>
      </c>
      <c r="C145" s="59" t="s">
        <v>49</v>
      </c>
      <c r="D145" s="30" t="s">
        <v>92</v>
      </c>
      <c r="E145" s="30" t="s">
        <v>767</v>
      </c>
      <c r="F145" s="51" t="s">
        <v>768</v>
      </c>
      <c r="G145" s="30" t="s">
        <v>132</v>
      </c>
      <c r="H145" s="30" t="s">
        <v>687</v>
      </c>
      <c r="I145" s="30">
        <v>18</v>
      </c>
      <c r="J145" s="30">
        <v>18</v>
      </c>
      <c r="K145" s="30"/>
      <c r="L145" s="30"/>
      <c r="M145" s="30" t="s">
        <v>97</v>
      </c>
      <c r="N145" s="30">
        <v>114</v>
      </c>
      <c r="O145" s="30">
        <v>29</v>
      </c>
      <c r="P145" s="64" t="s">
        <v>769</v>
      </c>
      <c r="Q145" s="30"/>
    </row>
    <row r="146" s="5" customFormat="1" ht="57" customHeight="1" spans="1:17">
      <c r="A146" s="18">
        <v>141</v>
      </c>
      <c r="B146" s="180" t="s">
        <v>770</v>
      </c>
      <c r="C146" s="59" t="s">
        <v>49</v>
      </c>
      <c r="D146" s="30" t="s">
        <v>92</v>
      </c>
      <c r="E146" s="30" t="s">
        <v>771</v>
      </c>
      <c r="F146" s="51" t="s">
        <v>772</v>
      </c>
      <c r="G146" s="30" t="s">
        <v>132</v>
      </c>
      <c r="H146" s="30" t="s">
        <v>773</v>
      </c>
      <c r="I146" s="30">
        <v>48</v>
      </c>
      <c r="J146" s="30">
        <v>48</v>
      </c>
      <c r="K146" s="30"/>
      <c r="L146" s="30"/>
      <c r="M146" s="30" t="s">
        <v>97</v>
      </c>
      <c r="N146" s="30">
        <v>277</v>
      </c>
      <c r="O146" s="30">
        <v>23</v>
      </c>
      <c r="P146" s="64" t="s">
        <v>774</v>
      </c>
      <c r="Q146" s="30"/>
    </row>
    <row r="147" s="5" customFormat="1" ht="57" customHeight="1" spans="1:17">
      <c r="A147" s="18">
        <v>142</v>
      </c>
      <c r="B147" s="180" t="s">
        <v>775</v>
      </c>
      <c r="C147" s="59" t="s">
        <v>61</v>
      </c>
      <c r="D147" s="30" t="s">
        <v>229</v>
      </c>
      <c r="E147" s="30" t="s">
        <v>776</v>
      </c>
      <c r="F147" s="69" t="s">
        <v>777</v>
      </c>
      <c r="G147" s="30" t="s">
        <v>166</v>
      </c>
      <c r="H147" s="30" t="s">
        <v>778</v>
      </c>
      <c r="I147" s="30">
        <v>40</v>
      </c>
      <c r="J147" s="30">
        <v>40</v>
      </c>
      <c r="K147" s="30"/>
      <c r="L147" s="30"/>
      <c r="M147" s="30" t="s">
        <v>97</v>
      </c>
      <c r="N147" s="30">
        <v>186</v>
      </c>
      <c r="O147" s="30">
        <v>17</v>
      </c>
      <c r="P147" s="64" t="s">
        <v>779</v>
      </c>
      <c r="Q147" s="30"/>
    </row>
    <row r="148" s="5" customFormat="1" ht="57" customHeight="1" spans="1:17">
      <c r="A148" s="18">
        <v>143</v>
      </c>
      <c r="B148" s="180" t="s">
        <v>780</v>
      </c>
      <c r="C148" s="59" t="s">
        <v>61</v>
      </c>
      <c r="D148" s="30" t="s">
        <v>229</v>
      </c>
      <c r="E148" s="30" t="s">
        <v>781</v>
      </c>
      <c r="F148" s="51" t="s">
        <v>782</v>
      </c>
      <c r="G148" s="30" t="s">
        <v>148</v>
      </c>
      <c r="H148" s="30" t="s">
        <v>783</v>
      </c>
      <c r="I148" s="30">
        <v>17</v>
      </c>
      <c r="J148" s="30">
        <v>17</v>
      </c>
      <c r="K148" s="30"/>
      <c r="L148" s="30"/>
      <c r="M148" s="30" t="s">
        <v>97</v>
      </c>
      <c r="N148" s="30">
        <v>34</v>
      </c>
      <c r="O148" s="30">
        <v>5</v>
      </c>
      <c r="P148" s="64" t="s">
        <v>784</v>
      </c>
      <c r="Q148" s="30"/>
    </row>
    <row r="149" s="5" customFormat="1" ht="57" customHeight="1" spans="1:17">
      <c r="A149" s="18">
        <v>144</v>
      </c>
      <c r="B149" s="180" t="s">
        <v>785</v>
      </c>
      <c r="C149" s="59" t="s">
        <v>49</v>
      </c>
      <c r="D149" s="30" t="s">
        <v>92</v>
      </c>
      <c r="E149" s="30" t="s">
        <v>786</v>
      </c>
      <c r="F149" s="51" t="s">
        <v>787</v>
      </c>
      <c r="G149" s="30" t="s">
        <v>126</v>
      </c>
      <c r="H149" s="30" t="s">
        <v>127</v>
      </c>
      <c r="I149" s="30">
        <v>32</v>
      </c>
      <c r="J149" s="30">
        <v>32</v>
      </c>
      <c r="K149" s="30"/>
      <c r="L149" s="30"/>
      <c r="M149" s="30" t="s">
        <v>97</v>
      </c>
      <c r="N149" s="30">
        <v>213</v>
      </c>
      <c r="O149" s="30">
        <v>17</v>
      </c>
      <c r="P149" s="64" t="s">
        <v>788</v>
      </c>
      <c r="Q149" s="30"/>
    </row>
    <row r="150" s="5" customFormat="1" ht="57" customHeight="1" spans="1:17">
      <c r="A150" s="18">
        <v>145</v>
      </c>
      <c r="B150" s="180" t="s">
        <v>789</v>
      </c>
      <c r="C150" s="59" t="s">
        <v>61</v>
      </c>
      <c r="D150" s="30" t="s">
        <v>317</v>
      </c>
      <c r="E150" s="30" t="s">
        <v>790</v>
      </c>
      <c r="F150" s="34" t="s">
        <v>791</v>
      </c>
      <c r="G150" s="30" t="s">
        <v>95</v>
      </c>
      <c r="H150" s="30" t="s">
        <v>667</v>
      </c>
      <c r="I150" s="30">
        <v>8</v>
      </c>
      <c r="J150" s="30">
        <v>8</v>
      </c>
      <c r="K150" s="30"/>
      <c r="L150" s="30"/>
      <c r="M150" s="30" t="s">
        <v>97</v>
      </c>
      <c r="N150" s="30">
        <v>120</v>
      </c>
      <c r="O150" s="30">
        <v>5</v>
      </c>
      <c r="P150" s="64" t="s">
        <v>792</v>
      </c>
      <c r="Q150" s="30"/>
    </row>
    <row r="151" s="5" customFormat="1" ht="57" customHeight="1" spans="1:17">
      <c r="A151" s="18">
        <v>146</v>
      </c>
      <c r="B151" s="180" t="s">
        <v>793</v>
      </c>
      <c r="C151" s="59" t="s">
        <v>61</v>
      </c>
      <c r="D151" s="30" t="s">
        <v>152</v>
      </c>
      <c r="E151" s="30" t="s">
        <v>794</v>
      </c>
      <c r="F151" s="51" t="s">
        <v>795</v>
      </c>
      <c r="G151" s="30" t="s">
        <v>172</v>
      </c>
      <c r="H151" s="30" t="s">
        <v>796</v>
      </c>
      <c r="I151" s="30">
        <v>36</v>
      </c>
      <c r="J151" s="30">
        <v>36</v>
      </c>
      <c r="K151" s="30"/>
      <c r="L151" s="30"/>
      <c r="M151" s="30" t="s">
        <v>97</v>
      </c>
      <c r="N151" s="30">
        <v>89</v>
      </c>
      <c r="O151" s="30">
        <v>12</v>
      </c>
      <c r="P151" s="64" t="s">
        <v>797</v>
      </c>
      <c r="Q151" s="30"/>
    </row>
    <row r="152" s="5" customFormat="1" ht="57" customHeight="1" spans="1:17">
      <c r="A152" s="18">
        <v>147</v>
      </c>
      <c r="B152" s="180" t="s">
        <v>798</v>
      </c>
      <c r="C152" s="59" t="s">
        <v>61</v>
      </c>
      <c r="D152" s="30" t="s">
        <v>152</v>
      </c>
      <c r="E152" s="30" t="s">
        <v>799</v>
      </c>
      <c r="F152" s="51" t="s">
        <v>800</v>
      </c>
      <c r="G152" s="30" t="s">
        <v>132</v>
      </c>
      <c r="H152" s="30" t="s">
        <v>801</v>
      </c>
      <c r="I152" s="30">
        <v>40</v>
      </c>
      <c r="J152" s="30">
        <v>40</v>
      </c>
      <c r="K152" s="30"/>
      <c r="L152" s="30"/>
      <c r="M152" s="30" t="s">
        <v>97</v>
      </c>
      <c r="N152" s="30">
        <v>436</v>
      </c>
      <c r="O152" s="30">
        <v>37</v>
      </c>
      <c r="P152" s="64" t="s">
        <v>802</v>
      </c>
      <c r="Q152" s="30"/>
    </row>
    <row r="153" s="5" customFormat="1" ht="58" customHeight="1" spans="1:17">
      <c r="A153" s="18">
        <v>148</v>
      </c>
      <c r="B153" s="180" t="s">
        <v>803</v>
      </c>
      <c r="C153" s="59" t="s">
        <v>49</v>
      </c>
      <c r="D153" s="30" t="s">
        <v>92</v>
      </c>
      <c r="E153" s="30" t="s">
        <v>804</v>
      </c>
      <c r="F153" s="51" t="s">
        <v>805</v>
      </c>
      <c r="G153" s="30" t="s">
        <v>108</v>
      </c>
      <c r="H153" s="30" t="s">
        <v>226</v>
      </c>
      <c r="I153" s="30">
        <v>24</v>
      </c>
      <c r="J153" s="30">
        <v>24</v>
      </c>
      <c r="K153" s="30"/>
      <c r="L153" s="30"/>
      <c r="M153" s="30" t="s">
        <v>97</v>
      </c>
      <c r="N153" s="30">
        <v>315</v>
      </c>
      <c r="O153" s="30">
        <v>4</v>
      </c>
      <c r="P153" s="64" t="s">
        <v>806</v>
      </c>
      <c r="Q153" s="30"/>
    </row>
    <row r="154" s="5" customFormat="1" ht="58" customHeight="1" spans="1:17">
      <c r="A154" s="18">
        <v>149</v>
      </c>
      <c r="B154" s="68" t="s">
        <v>807</v>
      </c>
      <c r="C154" s="59" t="s">
        <v>49</v>
      </c>
      <c r="D154" s="30" t="s">
        <v>92</v>
      </c>
      <c r="E154" s="30" t="s">
        <v>808</v>
      </c>
      <c r="F154" s="51" t="s">
        <v>809</v>
      </c>
      <c r="G154" s="30" t="s">
        <v>132</v>
      </c>
      <c r="H154" s="30" t="s">
        <v>133</v>
      </c>
      <c r="I154" s="30">
        <v>29</v>
      </c>
      <c r="J154" s="30">
        <v>29</v>
      </c>
      <c r="K154" s="30"/>
      <c r="L154" s="30"/>
      <c r="M154" s="30" t="s">
        <v>97</v>
      </c>
      <c r="N154" s="30">
        <v>213</v>
      </c>
      <c r="O154" s="30">
        <v>17</v>
      </c>
      <c r="P154" s="64" t="s">
        <v>810</v>
      </c>
      <c r="Q154" s="30"/>
    </row>
    <row r="155" s="5" customFormat="1" ht="58" customHeight="1" spans="1:17">
      <c r="A155" s="18">
        <v>150</v>
      </c>
      <c r="B155" s="181" t="s">
        <v>811</v>
      </c>
      <c r="C155" s="59" t="s">
        <v>49</v>
      </c>
      <c r="D155" s="30" t="s">
        <v>92</v>
      </c>
      <c r="E155" s="30" t="s">
        <v>812</v>
      </c>
      <c r="F155" s="51" t="s">
        <v>813</v>
      </c>
      <c r="G155" s="30" t="s">
        <v>132</v>
      </c>
      <c r="H155" s="30" t="s">
        <v>773</v>
      </c>
      <c r="I155" s="30">
        <v>43.2</v>
      </c>
      <c r="J155" s="30">
        <v>43.2</v>
      </c>
      <c r="K155" s="30"/>
      <c r="L155" s="30"/>
      <c r="M155" s="30" t="s">
        <v>97</v>
      </c>
      <c r="N155" s="30">
        <v>228</v>
      </c>
      <c r="O155" s="30">
        <v>39</v>
      </c>
      <c r="P155" s="64" t="s">
        <v>715</v>
      </c>
      <c r="Q155" s="30"/>
    </row>
    <row r="156" s="5" customFormat="1" ht="58" customHeight="1" spans="1:17">
      <c r="A156" s="18">
        <v>151</v>
      </c>
      <c r="B156" s="181" t="s">
        <v>814</v>
      </c>
      <c r="C156" s="59" t="s">
        <v>49</v>
      </c>
      <c r="D156" s="30" t="s">
        <v>441</v>
      </c>
      <c r="E156" s="30" t="s">
        <v>815</v>
      </c>
      <c r="F156" s="51" t="s">
        <v>816</v>
      </c>
      <c r="G156" s="30" t="s">
        <v>166</v>
      </c>
      <c r="H156" s="30" t="s">
        <v>342</v>
      </c>
      <c r="I156" s="30">
        <v>28</v>
      </c>
      <c r="J156" s="30">
        <v>28</v>
      </c>
      <c r="K156" s="30"/>
      <c r="L156" s="30"/>
      <c r="M156" s="30" t="s">
        <v>97</v>
      </c>
      <c r="N156" s="30">
        <v>155</v>
      </c>
      <c r="O156" s="30">
        <v>28</v>
      </c>
      <c r="P156" s="64" t="s">
        <v>817</v>
      </c>
      <c r="Q156" s="30"/>
    </row>
    <row r="157" s="5" customFormat="1" ht="58" customHeight="1" spans="1:17">
      <c r="A157" s="18">
        <v>152</v>
      </c>
      <c r="B157" s="181" t="s">
        <v>818</v>
      </c>
      <c r="C157" s="59" t="s">
        <v>49</v>
      </c>
      <c r="D157" s="30" t="s">
        <v>92</v>
      </c>
      <c r="E157" s="30" t="s">
        <v>819</v>
      </c>
      <c r="F157" s="51" t="s">
        <v>820</v>
      </c>
      <c r="G157" s="30" t="s">
        <v>95</v>
      </c>
      <c r="H157" s="30" t="s">
        <v>216</v>
      </c>
      <c r="I157" s="30">
        <v>16</v>
      </c>
      <c r="J157" s="30">
        <v>16</v>
      </c>
      <c r="K157" s="30"/>
      <c r="L157" s="30"/>
      <c r="M157" s="30" t="s">
        <v>97</v>
      </c>
      <c r="N157" s="30">
        <v>166</v>
      </c>
      <c r="O157" s="30">
        <v>14</v>
      </c>
      <c r="P157" s="64" t="s">
        <v>821</v>
      </c>
      <c r="Q157" s="30"/>
    </row>
    <row r="158" s="5" customFormat="1" ht="58" customHeight="1" spans="1:17">
      <c r="A158" s="18">
        <v>153</v>
      </c>
      <c r="B158" s="181" t="s">
        <v>822</v>
      </c>
      <c r="C158" s="59" t="s">
        <v>49</v>
      </c>
      <c r="D158" s="30" t="s">
        <v>92</v>
      </c>
      <c r="E158" s="30" t="s">
        <v>823</v>
      </c>
      <c r="F158" s="51" t="s">
        <v>824</v>
      </c>
      <c r="G158" s="30" t="s">
        <v>363</v>
      </c>
      <c r="H158" s="30" t="s">
        <v>825</v>
      </c>
      <c r="I158" s="30">
        <v>20</v>
      </c>
      <c r="J158" s="30">
        <v>20</v>
      </c>
      <c r="K158" s="30"/>
      <c r="L158" s="30"/>
      <c r="M158" s="30" t="s">
        <v>97</v>
      </c>
      <c r="N158" s="30">
        <v>175</v>
      </c>
      <c r="O158" s="30">
        <v>20</v>
      </c>
      <c r="P158" s="64" t="s">
        <v>826</v>
      </c>
      <c r="Q158" s="30"/>
    </row>
    <row r="159" s="5" customFormat="1" ht="58" customHeight="1" spans="1:17">
      <c r="A159" s="18">
        <v>154</v>
      </c>
      <c r="B159" s="181" t="s">
        <v>827</v>
      </c>
      <c r="C159" s="59" t="s">
        <v>49</v>
      </c>
      <c r="D159" s="30" t="s">
        <v>92</v>
      </c>
      <c r="E159" s="30" t="s">
        <v>828</v>
      </c>
      <c r="F159" s="51" t="s">
        <v>829</v>
      </c>
      <c r="G159" s="30" t="s">
        <v>95</v>
      </c>
      <c r="H159" s="30" t="s">
        <v>405</v>
      </c>
      <c r="I159" s="30">
        <v>28</v>
      </c>
      <c r="J159" s="30">
        <v>28</v>
      </c>
      <c r="K159" s="30"/>
      <c r="L159" s="30"/>
      <c r="M159" s="30" t="s">
        <v>97</v>
      </c>
      <c r="N159" s="30">
        <v>210</v>
      </c>
      <c r="O159" s="30">
        <v>18</v>
      </c>
      <c r="P159" s="64" t="s">
        <v>830</v>
      </c>
      <c r="Q159" s="30"/>
    </row>
    <row r="160" s="5" customFormat="1" ht="58" customHeight="1" spans="1:17">
      <c r="A160" s="18">
        <v>155</v>
      </c>
      <c r="B160" s="181" t="s">
        <v>831</v>
      </c>
      <c r="C160" s="59" t="s">
        <v>49</v>
      </c>
      <c r="D160" s="30" t="s">
        <v>92</v>
      </c>
      <c r="E160" s="30" t="s">
        <v>832</v>
      </c>
      <c r="F160" s="51" t="s">
        <v>833</v>
      </c>
      <c r="G160" s="30" t="s">
        <v>155</v>
      </c>
      <c r="H160" s="30" t="s">
        <v>661</v>
      </c>
      <c r="I160" s="30">
        <v>16</v>
      </c>
      <c r="J160" s="30">
        <v>16</v>
      </c>
      <c r="K160" s="30"/>
      <c r="L160" s="30"/>
      <c r="M160" s="30" t="s">
        <v>97</v>
      </c>
      <c r="N160" s="30">
        <v>498</v>
      </c>
      <c r="O160" s="30">
        <v>15</v>
      </c>
      <c r="P160" s="64" t="s">
        <v>834</v>
      </c>
      <c r="Q160" s="30"/>
    </row>
    <row r="161" s="5" customFormat="1" ht="58" customHeight="1" spans="1:17">
      <c r="A161" s="18">
        <v>156</v>
      </c>
      <c r="B161" s="181" t="s">
        <v>835</v>
      </c>
      <c r="C161" s="59" t="s">
        <v>61</v>
      </c>
      <c r="D161" s="30" t="s">
        <v>152</v>
      </c>
      <c r="E161" s="30" t="s">
        <v>836</v>
      </c>
      <c r="F161" s="51" t="s">
        <v>837</v>
      </c>
      <c r="G161" s="30" t="s">
        <v>132</v>
      </c>
      <c r="H161" s="30" t="s">
        <v>773</v>
      </c>
      <c r="I161" s="30">
        <v>38</v>
      </c>
      <c r="J161" s="30">
        <v>38</v>
      </c>
      <c r="K161" s="30"/>
      <c r="L161" s="30"/>
      <c r="M161" s="30" t="s">
        <v>97</v>
      </c>
      <c r="N161" s="30">
        <v>216</v>
      </c>
      <c r="O161" s="30">
        <v>19</v>
      </c>
      <c r="P161" s="64" t="s">
        <v>838</v>
      </c>
      <c r="Q161" s="30"/>
    </row>
    <row r="162" s="5" customFormat="1" ht="58" customHeight="1" spans="1:17">
      <c r="A162" s="18">
        <v>157</v>
      </c>
      <c r="B162" s="70" t="s">
        <v>839</v>
      </c>
      <c r="C162" s="59" t="s">
        <v>49</v>
      </c>
      <c r="D162" s="30" t="s">
        <v>92</v>
      </c>
      <c r="E162" s="30" t="s">
        <v>840</v>
      </c>
      <c r="F162" s="51" t="s">
        <v>714</v>
      </c>
      <c r="G162" s="30" t="s">
        <v>95</v>
      </c>
      <c r="H162" s="30" t="s">
        <v>305</v>
      </c>
      <c r="I162" s="30">
        <v>18</v>
      </c>
      <c r="J162" s="30">
        <v>18</v>
      </c>
      <c r="K162" s="30"/>
      <c r="L162" s="30"/>
      <c r="M162" s="30" t="s">
        <v>97</v>
      </c>
      <c r="N162" s="30">
        <v>332</v>
      </c>
      <c r="O162" s="30">
        <v>42</v>
      </c>
      <c r="P162" s="64" t="s">
        <v>841</v>
      </c>
      <c r="Q162" s="30"/>
    </row>
    <row r="163" s="5" customFormat="1" ht="58" customHeight="1" spans="1:17">
      <c r="A163" s="18">
        <v>158</v>
      </c>
      <c r="B163" s="70" t="s">
        <v>842</v>
      </c>
      <c r="C163" s="59" t="s">
        <v>49</v>
      </c>
      <c r="D163" s="30" t="s">
        <v>92</v>
      </c>
      <c r="E163" s="30" t="s">
        <v>843</v>
      </c>
      <c r="F163" s="51" t="s">
        <v>844</v>
      </c>
      <c r="G163" s="30" t="s">
        <v>120</v>
      </c>
      <c r="H163" s="30" t="s">
        <v>845</v>
      </c>
      <c r="I163" s="30">
        <v>48</v>
      </c>
      <c r="J163" s="30">
        <v>48</v>
      </c>
      <c r="K163" s="30"/>
      <c r="L163" s="30"/>
      <c r="M163" s="30" t="s">
        <v>97</v>
      </c>
      <c r="N163" s="30">
        <v>132</v>
      </c>
      <c r="O163" s="30">
        <v>9</v>
      </c>
      <c r="P163" s="64" t="s">
        <v>846</v>
      </c>
      <c r="Q163" s="30"/>
    </row>
    <row r="164" s="5" customFormat="1" ht="58" customHeight="1" spans="1:17">
      <c r="A164" s="18">
        <v>159</v>
      </c>
      <c r="B164" s="179" t="s">
        <v>847</v>
      </c>
      <c r="C164" s="59" t="s">
        <v>61</v>
      </c>
      <c r="D164" s="30" t="s">
        <v>317</v>
      </c>
      <c r="E164" s="30" t="s">
        <v>848</v>
      </c>
      <c r="F164" s="51" t="s">
        <v>849</v>
      </c>
      <c r="G164" s="30" t="s">
        <v>283</v>
      </c>
      <c r="H164" s="30" t="s">
        <v>283</v>
      </c>
      <c r="I164" s="30">
        <v>500</v>
      </c>
      <c r="J164" s="30">
        <v>500</v>
      </c>
      <c r="K164" s="30"/>
      <c r="L164" s="30"/>
      <c r="M164" s="30" t="s">
        <v>484</v>
      </c>
      <c r="N164" s="30">
        <v>373</v>
      </c>
      <c r="O164" s="30">
        <v>373</v>
      </c>
      <c r="P164" s="64" t="s">
        <v>850</v>
      </c>
      <c r="Q164" s="30"/>
    </row>
    <row r="165" s="5" customFormat="1" ht="58" customHeight="1" spans="1:17">
      <c r="A165" s="18">
        <v>160</v>
      </c>
      <c r="B165" s="179" t="s">
        <v>851</v>
      </c>
      <c r="C165" s="59" t="s">
        <v>61</v>
      </c>
      <c r="D165" s="30" t="s">
        <v>152</v>
      </c>
      <c r="E165" s="30" t="s">
        <v>852</v>
      </c>
      <c r="F165" s="51" t="s">
        <v>853</v>
      </c>
      <c r="G165" s="30" t="s">
        <v>166</v>
      </c>
      <c r="H165" s="30" t="s">
        <v>854</v>
      </c>
      <c r="I165" s="30">
        <v>25</v>
      </c>
      <c r="J165" s="30">
        <v>25</v>
      </c>
      <c r="K165" s="30"/>
      <c r="L165" s="30"/>
      <c r="M165" s="30" t="s">
        <v>97</v>
      </c>
      <c r="N165" s="30">
        <v>225</v>
      </c>
      <c r="O165" s="30">
        <v>36</v>
      </c>
      <c r="P165" s="64" t="s">
        <v>855</v>
      </c>
      <c r="Q165" s="30"/>
    </row>
    <row r="166" s="5" customFormat="1" ht="58" customHeight="1" spans="1:17">
      <c r="A166" s="18">
        <v>161</v>
      </c>
      <c r="B166" s="179" t="s">
        <v>856</v>
      </c>
      <c r="C166" s="59" t="s">
        <v>61</v>
      </c>
      <c r="D166" s="30" t="s">
        <v>152</v>
      </c>
      <c r="E166" s="30" t="s">
        <v>857</v>
      </c>
      <c r="F166" s="51" t="s">
        <v>858</v>
      </c>
      <c r="G166" s="30" t="s">
        <v>143</v>
      </c>
      <c r="H166" s="30" t="s">
        <v>859</v>
      </c>
      <c r="I166" s="30">
        <v>20</v>
      </c>
      <c r="J166" s="30">
        <v>20</v>
      </c>
      <c r="K166" s="30"/>
      <c r="L166" s="30"/>
      <c r="M166" s="30" t="s">
        <v>97</v>
      </c>
      <c r="N166" s="30">
        <v>197</v>
      </c>
      <c r="O166" s="30">
        <v>22</v>
      </c>
      <c r="P166" s="64" t="s">
        <v>860</v>
      </c>
      <c r="Q166" s="30"/>
    </row>
    <row r="167" s="5" customFormat="1" ht="48" customHeight="1" spans="1:17">
      <c r="A167" s="18">
        <v>162</v>
      </c>
      <c r="B167" s="179" t="s">
        <v>861</v>
      </c>
      <c r="C167" s="59" t="s">
        <v>49</v>
      </c>
      <c r="D167" s="30" t="s">
        <v>92</v>
      </c>
      <c r="E167" s="30" t="s">
        <v>862</v>
      </c>
      <c r="F167" s="51" t="s">
        <v>863</v>
      </c>
      <c r="G167" s="30" t="s">
        <v>166</v>
      </c>
      <c r="H167" s="30" t="s">
        <v>778</v>
      </c>
      <c r="I167" s="30">
        <v>20</v>
      </c>
      <c r="J167" s="30">
        <v>20</v>
      </c>
      <c r="K167" s="30"/>
      <c r="L167" s="30"/>
      <c r="M167" s="30" t="s">
        <v>97</v>
      </c>
      <c r="N167" s="30">
        <v>20</v>
      </c>
      <c r="O167" s="30">
        <v>5</v>
      </c>
      <c r="P167" s="64" t="s">
        <v>864</v>
      </c>
      <c r="Q167" s="30"/>
    </row>
    <row r="168" s="5" customFormat="1" ht="48" customHeight="1" spans="1:17">
      <c r="A168" s="18">
        <v>163</v>
      </c>
      <c r="B168" s="179" t="s">
        <v>865</v>
      </c>
      <c r="C168" s="59" t="s">
        <v>49</v>
      </c>
      <c r="D168" s="30" t="s">
        <v>92</v>
      </c>
      <c r="E168" s="30" t="s">
        <v>866</v>
      </c>
      <c r="F168" s="51" t="s">
        <v>863</v>
      </c>
      <c r="G168" s="30" t="s">
        <v>166</v>
      </c>
      <c r="H168" s="30" t="s">
        <v>867</v>
      </c>
      <c r="I168" s="30">
        <v>20</v>
      </c>
      <c r="J168" s="30">
        <v>20</v>
      </c>
      <c r="K168" s="30"/>
      <c r="L168" s="30"/>
      <c r="M168" s="30" t="s">
        <v>97</v>
      </c>
      <c r="N168" s="30">
        <v>20</v>
      </c>
      <c r="O168" s="30">
        <v>5</v>
      </c>
      <c r="P168" s="64" t="s">
        <v>864</v>
      </c>
      <c r="Q168" s="30"/>
    </row>
    <row r="169" s="5" customFormat="1" ht="48" customHeight="1" spans="1:17">
      <c r="A169" s="18">
        <v>164</v>
      </c>
      <c r="B169" s="179" t="s">
        <v>868</v>
      </c>
      <c r="C169" s="59" t="s">
        <v>49</v>
      </c>
      <c r="D169" s="30" t="s">
        <v>92</v>
      </c>
      <c r="E169" s="30" t="s">
        <v>869</v>
      </c>
      <c r="F169" s="51" t="s">
        <v>863</v>
      </c>
      <c r="G169" s="30" t="s">
        <v>166</v>
      </c>
      <c r="H169" s="30" t="s">
        <v>342</v>
      </c>
      <c r="I169" s="30">
        <v>20</v>
      </c>
      <c r="J169" s="30">
        <v>20</v>
      </c>
      <c r="K169" s="30"/>
      <c r="L169" s="30"/>
      <c r="M169" s="30" t="s">
        <v>97</v>
      </c>
      <c r="N169" s="30">
        <v>20</v>
      </c>
      <c r="O169" s="30">
        <v>3</v>
      </c>
      <c r="P169" s="64" t="s">
        <v>870</v>
      </c>
      <c r="Q169" s="30"/>
    </row>
    <row r="170" s="5" customFormat="1" ht="48" customHeight="1" spans="1:17">
      <c r="A170" s="18">
        <v>165</v>
      </c>
      <c r="B170" s="179" t="s">
        <v>871</v>
      </c>
      <c r="C170" s="59" t="s">
        <v>49</v>
      </c>
      <c r="D170" s="30" t="s">
        <v>92</v>
      </c>
      <c r="E170" s="30" t="s">
        <v>872</v>
      </c>
      <c r="F170" s="51" t="s">
        <v>863</v>
      </c>
      <c r="G170" s="30" t="s">
        <v>200</v>
      </c>
      <c r="H170" s="30" t="s">
        <v>873</v>
      </c>
      <c r="I170" s="30">
        <v>20</v>
      </c>
      <c r="J170" s="30">
        <v>20</v>
      </c>
      <c r="K170" s="30"/>
      <c r="L170" s="30"/>
      <c r="M170" s="30" t="s">
        <v>97</v>
      </c>
      <c r="N170" s="30">
        <v>20</v>
      </c>
      <c r="O170" s="30">
        <v>4</v>
      </c>
      <c r="P170" s="64" t="s">
        <v>874</v>
      </c>
      <c r="Q170" s="30"/>
    </row>
    <row r="171" s="5" customFormat="1" ht="48" customHeight="1" spans="1:17">
      <c r="A171" s="18">
        <v>166</v>
      </c>
      <c r="B171" s="179" t="s">
        <v>875</v>
      </c>
      <c r="C171" s="59" t="s">
        <v>49</v>
      </c>
      <c r="D171" s="30" t="s">
        <v>92</v>
      </c>
      <c r="E171" s="30" t="s">
        <v>876</v>
      </c>
      <c r="F171" s="51" t="s">
        <v>863</v>
      </c>
      <c r="G171" s="30" t="s">
        <v>172</v>
      </c>
      <c r="H171" s="30" t="s">
        <v>877</v>
      </c>
      <c r="I171" s="30">
        <v>20</v>
      </c>
      <c r="J171" s="30">
        <v>20</v>
      </c>
      <c r="K171" s="30"/>
      <c r="L171" s="30"/>
      <c r="M171" s="30" t="s">
        <v>97</v>
      </c>
      <c r="N171" s="30">
        <v>20</v>
      </c>
      <c r="O171" s="30">
        <v>4</v>
      </c>
      <c r="P171" s="64" t="s">
        <v>874</v>
      </c>
      <c r="Q171" s="30"/>
    </row>
    <row r="172" s="5" customFormat="1" ht="48" customHeight="1" spans="1:17">
      <c r="A172" s="18">
        <v>167</v>
      </c>
      <c r="B172" s="71" t="s">
        <v>878</v>
      </c>
      <c r="C172" s="72" t="s">
        <v>49</v>
      </c>
      <c r="D172" s="30" t="s">
        <v>322</v>
      </c>
      <c r="E172" s="30" t="s">
        <v>879</v>
      </c>
      <c r="F172" s="73" t="s">
        <v>880</v>
      </c>
      <c r="G172" s="74" t="s">
        <v>155</v>
      </c>
      <c r="H172" s="38" t="s">
        <v>881</v>
      </c>
      <c r="I172" s="84">
        <v>1000</v>
      </c>
      <c r="J172" s="84">
        <v>1000</v>
      </c>
      <c r="K172" s="84"/>
      <c r="L172" s="84"/>
      <c r="M172" s="85" t="s">
        <v>97</v>
      </c>
      <c r="N172" s="86">
        <v>8000</v>
      </c>
      <c r="O172" s="84">
        <v>3265</v>
      </c>
      <c r="P172" s="87" t="s">
        <v>882</v>
      </c>
      <c r="Q172" s="30"/>
    </row>
    <row r="173" s="5" customFormat="1" ht="62" customHeight="1" spans="1:17">
      <c r="A173" s="18">
        <v>168</v>
      </c>
      <c r="B173" s="75" t="s">
        <v>883</v>
      </c>
      <c r="C173" s="76" t="s">
        <v>49</v>
      </c>
      <c r="D173" s="30" t="s">
        <v>322</v>
      </c>
      <c r="E173" s="30" t="s">
        <v>884</v>
      </c>
      <c r="F173" s="77" t="s">
        <v>885</v>
      </c>
      <c r="G173" s="78" t="s">
        <v>283</v>
      </c>
      <c r="H173" s="78" t="s">
        <v>283</v>
      </c>
      <c r="I173" s="88">
        <v>339.6845</v>
      </c>
      <c r="J173" s="88">
        <v>339.6845</v>
      </c>
      <c r="K173" s="88"/>
      <c r="L173" s="88"/>
      <c r="M173" s="88" t="s">
        <v>97</v>
      </c>
      <c r="N173" s="89">
        <v>5000</v>
      </c>
      <c r="O173" s="90">
        <v>698</v>
      </c>
      <c r="P173" s="91" t="s">
        <v>886</v>
      </c>
      <c r="Q173" s="30"/>
    </row>
    <row r="174" s="5" customFormat="1" ht="86" customHeight="1" spans="1:17">
      <c r="A174" s="18">
        <v>169</v>
      </c>
      <c r="B174" s="30" t="s">
        <v>887</v>
      </c>
      <c r="C174" s="79" t="s">
        <v>49</v>
      </c>
      <c r="D174" s="30" t="s">
        <v>322</v>
      </c>
      <c r="E174" s="30" t="s">
        <v>888</v>
      </c>
      <c r="F174" s="80" t="s">
        <v>889</v>
      </c>
      <c r="G174" s="81" t="s">
        <v>283</v>
      </c>
      <c r="H174" s="81" t="s">
        <v>283</v>
      </c>
      <c r="I174" s="92">
        <v>200</v>
      </c>
      <c r="J174" s="92">
        <v>200</v>
      </c>
      <c r="K174" s="92"/>
      <c r="L174" s="92"/>
      <c r="M174" s="92" t="s">
        <v>97</v>
      </c>
      <c r="N174" s="93">
        <v>1000</v>
      </c>
      <c r="O174" s="94">
        <v>1000</v>
      </c>
      <c r="P174" s="95" t="s">
        <v>890</v>
      </c>
      <c r="Q174" s="30"/>
    </row>
    <row r="175" s="5" customFormat="1" ht="179" customHeight="1" spans="1:17">
      <c r="A175" s="18">
        <v>170</v>
      </c>
      <c r="B175" s="30" t="s">
        <v>891</v>
      </c>
      <c r="C175" s="82" t="s">
        <v>49</v>
      </c>
      <c r="D175" s="30" t="s">
        <v>322</v>
      </c>
      <c r="E175" s="30" t="s">
        <v>892</v>
      </c>
      <c r="F175" s="73" t="s">
        <v>893</v>
      </c>
      <c r="G175" s="38" t="s">
        <v>108</v>
      </c>
      <c r="H175" s="38" t="s">
        <v>381</v>
      </c>
      <c r="I175" s="84">
        <v>300</v>
      </c>
      <c r="J175" s="84">
        <v>300</v>
      </c>
      <c r="K175" s="84"/>
      <c r="L175" s="84"/>
      <c r="M175" s="85" t="s">
        <v>97</v>
      </c>
      <c r="N175" s="84">
        <v>650</v>
      </c>
      <c r="O175" s="84">
        <v>80</v>
      </c>
      <c r="P175" s="87" t="s">
        <v>894</v>
      </c>
      <c r="Q175" s="30"/>
    </row>
    <row r="176" s="5" customFormat="1" ht="72" customHeight="1" spans="1:17">
      <c r="A176" s="18">
        <v>171</v>
      </c>
      <c r="B176" s="30" t="s">
        <v>895</v>
      </c>
      <c r="C176" s="72" t="s">
        <v>49</v>
      </c>
      <c r="D176" s="30" t="s">
        <v>322</v>
      </c>
      <c r="E176" s="30" t="s">
        <v>896</v>
      </c>
      <c r="F176" s="83" t="s">
        <v>897</v>
      </c>
      <c r="G176" s="74" t="s">
        <v>155</v>
      </c>
      <c r="H176" s="38" t="s">
        <v>489</v>
      </c>
      <c r="I176" s="38">
        <v>156</v>
      </c>
      <c r="J176" s="38">
        <v>96</v>
      </c>
      <c r="K176" s="38">
        <v>60</v>
      </c>
      <c r="L176" s="38"/>
      <c r="M176" s="96" t="s">
        <v>97</v>
      </c>
      <c r="N176" s="84">
        <v>2000</v>
      </c>
      <c r="O176" s="84">
        <v>108</v>
      </c>
      <c r="P176" s="83" t="s">
        <v>898</v>
      </c>
      <c r="Q176" s="30"/>
    </row>
    <row r="177" s="5" customFormat="1" ht="55" customHeight="1" spans="1:17">
      <c r="A177" s="18">
        <v>172</v>
      </c>
      <c r="B177" s="30" t="s">
        <v>899</v>
      </c>
      <c r="C177" s="72" t="s">
        <v>49</v>
      </c>
      <c r="D177" s="30" t="s">
        <v>322</v>
      </c>
      <c r="E177" s="30" t="s">
        <v>900</v>
      </c>
      <c r="F177" s="58" t="s">
        <v>901</v>
      </c>
      <c r="G177" s="36" t="s">
        <v>399</v>
      </c>
      <c r="H177" s="36" t="s">
        <v>902</v>
      </c>
      <c r="I177" s="84">
        <f t="shared" ref="I177:I185" si="0">J177+L177</f>
        <v>40</v>
      </c>
      <c r="J177" s="84"/>
      <c r="K177" s="84"/>
      <c r="L177" s="97">
        <v>40</v>
      </c>
      <c r="M177" s="85" t="s">
        <v>97</v>
      </c>
      <c r="N177" s="84">
        <v>3000</v>
      </c>
      <c r="O177" s="84">
        <v>2000</v>
      </c>
      <c r="P177" s="87" t="s">
        <v>903</v>
      </c>
      <c r="Q177" s="30"/>
    </row>
    <row r="178" s="5" customFormat="1" ht="55" customHeight="1" spans="1:17">
      <c r="A178" s="18">
        <v>173</v>
      </c>
      <c r="B178" s="30" t="s">
        <v>904</v>
      </c>
      <c r="C178" s="72" t="s">
        <v>49</v>
      </c>
      <c r="D178" s="30" t="s">
        <v>322</v>
      </c>
      <c r="E178" s="30" t="s">
        <v>905</v>
      </c>
      <c r="F178" s="58" t="s">
        <v>906</v>
      </c>
      <c r="G178" s="36" t="s">
        <v>399</v>
      </c>
      <c r="H178" s="36" t="s">
        <v>399</v>
      </c>
      <c r="I178" s="84">
        <f t="shared" si="0"/>
        <v>60</v>
      </c>
      <c r="J178" s="84">
        <v>30</v>
      </c>
      <c r="K178" s="84"/>
      <c r="L178" s="97">
        <v>30</v>
      </c>
      <c r="M178" s="85" t="s">
        <v>97</v>
      </c>
      <c r="N178" s="84">
        <v>200</v>
      </c>
      <c r="O178" s="84">
        <v>20</v>
      </c>
      <c r="P178" s="87" t="s">
        <v>903</v>
      </c>
      <c r="Q178" s="30"/>
    </row>
    <row r="179" s="5" customFormat="1" ht="55" customHeight="1" spans="1:17">
      <c r="A179" s="18">
        <v>174</v>
      </c>
      <c r="B179" s="30" t="s">
        <v>907</v>
      </c>
      <c r="C179" s="72" t="s">
        <v>49</v>
      </c>
      <c r="D179" s="30" t="s">
        <v>322</v>
      </c>
      <c r="E179" s="30" t="s">
        <v>908</v>
      </c>
      <c r="F179" s="58" t="s">
        <v>909</v>
      </c>
      <c r="G179" s="36" t="s">
        <v>283</v>
      </c>
      <c r="H179" s="36" t="s">
        <v>283</v>
      </c>
      <c r="I179" s="84">
        <f t="shared" si="0"/>
        <v>50</v>
      </c>
      <c r="J179" s="84"/>
      <c r="K179" s="84"/>
      <c r="L179" s="97">
        <v>50</v>
      </c>
      <c r="M179" s="85" t="s">
        <v>97</v>
      </c>
      <c r="N179" s="84">
        <v>5000</v>
      </c>
      <c r="O179" s="84">
        <v>1000</v>
      </c>
      <c r="P179" s="87" t="s">
        <v>903</v>
      </c>
      <c r="Q179" s="30"/>
    </row>
    <row r="180" s="5" customFormat="1" ht="55" customHeight="1" spans="1:17">
      <c r="A180" s="18">
        <v>175</v>
      </c>
      <c r="B180" s="30" t="s">
        <v>910</v>
      </c>
      <c r="C180" s="72" t="s">
        <v>49</v>
      </c>
      <c r="D180" s="30" t="s">
        <v>322</v>
      </c>
      <c r="E180" s="30" t="s">
        <v>911</v>
      </c>
      <c r="F180" s="58" t="s">
        <v>912</v>
      </c>
      <c r="G180" s="36" t="s">
        <v>108</v>
      </c>
      <c r="H180" s="36" t="s">
        <v>381</v>
      </c>
      <c r="I180" s="84">
        <f t="shared" si="0"/>
        <v>120</v>
      </c>
      <c r="J180" s="84"/>
      <c r="K180" s="84"/>
      <c r="L180" s="98">
        <v>120</v>
      </c>
      <c r="M180" s="85" t="s">
        <v>97</v>
      </c>
      <c r="N180" s="84">
        <v>450</v>
      </c>
      <c r="O180" s="84">
        <v>30</v>
      </c>
      <c r="P180" s="87" t="s">
        <v>913</v>
      </c>
      <c r="Q180" s="30"/>
    </row>
    <row r="181" s="5" customFormat="1" ht="55" customHeight="1" spans="1:17">
      <c r="A181" s="18">
        <v>176</v>
      </c>
      <c r="B181" s="30" t="s">
        <v>914</v>
      </c>
      <c r="C181" s="72" t="s">
        <v>49</v>
      </c>
      <c r="D181" s="30" t="s">
        <v>322</v>
      </c>
      <c r="E181" s="30" t="s">
        <v>915</v>
      </c>
      <c r="F181" s="58" t="s">
        <v>916</v>
      </c>
      <c r="G181" s="36" t="s">
        <v>917</v>
      </c>
      <c r="H181" s="36" t="s">
        <v>918</v>
      </c>
      <c r="I181" s="84">
        <f t="shared" si="0"/>
        <v>50</v>
      </c>
      <c r="J181" s="84"/>
      <c r="K181" s="84"/>
      <c r="L181" s="98">
        <v>50</v>
      </c>
      <c r="M181" s="85" t="s">
        <v>97</v>
      </c>
      <c r="N181" s="84">
        <v>30</v>
      </c>
      <c r="O181" s="84">
        <v>10</v>
      </c>
      <c r="P181" s="87" t="s">
        <v>919</v>
      </c>
      <c r="Q181" s="30"/>
    </row>
    <row r="182" s="5" customFormat="1" ht="55" customHeight="1" spans="1:17">
      <c r="A182" s="18">
        <v>177</v>
      </c>
      <c r="B182" s="30" t="s">
        <v>920</v>
      </c>
      <c r="C182" s="72" t="s">
        <v>49</v>
      </c>
      <c r="D182" s="30" t="s">
        <v>322</v>
      </c>
      <c r="E182" s="30" t="s">
        <v>921</v>
      </c>
      <c r="F182" s="58" t="s">
        <v>922</v>
      </c>
      <c r="G182" s="36" t="s">
        <v>923</v>
      </c>
      <c r="H182" s="36" t="s">
        <v>881</v>
      </c>
      <c r="I182" s="84">
        <f t="shared" si="0"/>
        <v>30</v>
      </c>
      <c r="J182" s="84"/>
      <c r="K182" s="84"/>
      <c r="L182" s="98">
        <v>30</v>
      </c>
      <c r="M182" s="85" t="s">
        <v>97</v>
      </c>
      <c r="N182" s="84">
        <v>5000</v>
      </c>
      <c r="O182" s="84">
        <v>1000</v>
      </c>
      <c r="P182" s="87" t="s">
        <v>919</v>
      </c>
      <c r="Q182" s="30"/>
    </row>
    <row r="183" s="5" customFormat="1" ht="55" customHeight="1" spans="1:17">
      <c r="A183" s="18">
        <v>178</v>
      </c>
      <c r="B183" s="30" t="s">
        <v>924</v>
      </c>
      <c r="C183" s="72" t="s">
        <v>49</v>
      </c>
      <c r="D183" s="30" t="s">
        <v>322</v>
      </c>
      <c r="E183" s="30" t="s">
        <v>925</v>
      </c>
      <c r="F183" s="58" t="s">
        <v>926</v>
      </c>
      <c r="G183" s="36" t="s">
        <v>205</v>
      </c>
      <c r="H183" s="36" t="s">
        <v>459</v>
      </c>
      <c r="I183" s="84">
        <f t="shared" si="0"/>
        <v>30</v>
      </c>
      <c r="J183" s="84"/>
      <c r="K183" s="84"/>
      <c r="L183" s="98">
        <v>30</v>
      </c>
      <c r="M183" s="85" t="s">
        <v>97</v>
      </c>
      <c r="N183" s="84">
        <v>10000</v>
      </c>
      <c r="O183" s="84">
        <v>3000</v>
      </c>
      <c r="P183" s="87" t="s">
        <v>927</v>
      </c>
      <c r="Q183" s="30"/>
    </row>
    <row r="184" s="5" customFormat="1" ht="55" customHeight="1" spans="1:17">
      <c r="A184" s="18">
        <v>179</v>
      </c>
      <c r="B184" s="30" t="s">
        <v>928</v>
      </c>
      <c r="C184" s="72" t="s">
        <v>49</v>
      </c>
      <c r="D184" s="30" t="s">
        <v>322</v>
      </c>
      <c r="E184" s="30" t="s">
        <v>929</v>
      </c>
      <c r="F184" s="58" t="s">
        <v>930</v>
      </c>
      <c r="G184" s="36" t="s">
        <v>931</v>
      </c>
      <c r="H184" s="36" t="s">
        <v>932</v>
      </c>
      <c r="I184" s="84">
        <f t="shared" si="0"/>
        <v>30</v>
      </c>
      <c r="J184" s="84"/>
      <c r="K184" s="84"/>
      <c r="L184" s="98">
        <v>30</v>
      </c>
      <c r="M184" s="85" t="s">
        <v>97</v>
      </c>
      <c r="N184" s="84">
        <v>10000</v>
      </c>
      <c r="O184" s="84">
        <v>3000</v>
      </c>
      <c r="P184" s="87" t="s">
        <v>927</v>
      </c>
      <c r="Q184" s="30"/>
    </row>
    <row r="185" s="5" customFormat="1" ht="93" customHeight="1" spans="1:17">
      <c r="A185" s="18">
        <v>180</v>
      </c>
      <c r="B185" s="30" t="s">
        <v>933</v>
      </c>
      <c r="C185" s="72" t="s">
        <v>49</v>
      </c>
      <c r="D185" s="30" t="s">
        <v>322</v>
      </c>
      <c r="E185" s="30" t="s">
        <v>934</v>
      </c>
      <c r="F185" s="58" t="s">
        <v>935</v>
      </c>
      <c r="G185" s="36" t="s">
        <v>205</v>
      </c>
      <c r="H185" s="36" t="s">
        <v>205</v>
      </c>
      <c r="I185" s="84">
        <f t="shared" si="0"/>
        <v>30</v>
      </c>
      <c r="J185" s="84"/>
      <c r="K185" s="84"/>
      <c r="L185" s="98">
        <v>30</v>
      </c>
      <c r="M185" s="85" t="s">
        <v>97</v>
      </c>
      <c r="N185" s="84">
        <v>5000</v>
      </c>
      <c r="O185" s="84">
        <v>1000</v>
      </c>
      <c r="P185" s="87" t="s">
        <v>936</v>
      </c>
      <c r="Q185" s="30"/>
    </row>
    <row r="186" s="5" customFormat="1" ht="93" customHeight="1" spans="1:17">
      <c r="A186" s="18">
        <v>181</v>
      </c>
      <c r="B186" s="30" t="s">
        <v>937</v>
      </c>
      <c r="C186" s="72" t="s">
        <v>49</v>
      </c>
      <c r="D186" s="30" t="s">
        <v>322</v>
      </c>
      <c r="E186" s="30" t="s">
        <v>938</v>
      </c>
      <c r="F186" s="58" t="s">
        <v>939</v>
      </c>
      <c r="G186" s="36" t="s">
        <v>940</v>
      </c>
      <c r="H186" s="36" t="s">
        <v>941</v>
      </c>
      <c r="I186" s="98">
        <v>50</v>
      </c>
      <c r="J186" s="84"/>
      <c r="K186" s="84"/>
      <c r="L186" s="98">
        <v>50</v>
      </c>
      <c r="M186" s="85" t="s">
        <v>97</v>
      </c>
      <c r="N186" s="84">
        <v>10</v>
      </c>
      <c r="O186" s="84">
        <v>1</v>
      </c>
      <c r="P186" s="87" t="s">
        <v>942</v>
      </c>
      <c r="Q186" s="30"/>
    </row>
    <row r="187" s="5" customFormat="1" ht="75" customHeight="1" spans="1:17">
      <c r="A187" s="18">
        <v>182</v>
      </c>
      <c r="B187" s="30" t="s">
        <v>943</v>
      </c>
      <c r="C187" s="72" t="s">
        <v>49</v>
      </c>
      <c r="D187" s="30" t="s">
        <v>322</v>
      </c>
      <c r="E187" s="30" t="s">
        <v>944</v>
      </c>
      <c r="F187" s="58" t="s">
        <v>945</v>
      </c>
      <c r="G187" s="36" t="s">
        <v>283</v>
      </c>
      <c r="H187" s="36" t="s">
        <v>283</v>
      </c>
      <c r="I187" s="98">
        <v>30</v>
      </c>
      <c r="J187" s="84"/>
      <c r="K187" s="84"/>
      <c r="L187" s="98">
        <v>30</v>
      </c>
      <c r="M187" s="85" t="s">
        <v>97</v>
      </c>
      <c r="N187" s="84">
        <v>10000</v>
      </c>
      <c r="O187" s="84">
        <v>3000</v>
      </c>
      <c r="P187" s="87" t="s">
        <v>946</v>
      </c>
      <c r="Q187" s="30"/>
    </row>
    <row r="188" s="5" customFormat="1" ht="75" customHeight="1" spans="1:17">
      <c r="A188" s="18">
        <v>183</v>
      </c>
      <c r="B188" s="30" t="s">
        <v>947</v>
      </c>
      <c r="C188" s="72" t="s">
        <v>49</v>
      </c>
      <c r="D188" s="30" t="s">
        <v>322</v>
      </c>
      <c r="E188" s="30" t="s">
        <v>948</v>
      </c>
      <c r="F188" s="58" t="s">
        <v>949</v>
      </c>
      <c r="G188" s="36" t="s">
        <v>155</v>
      </c>
      <c r="H188" s="36" t="s">
        <v>271</v>
      </c>
      <c r="I188" s="98">
        <v>40</v>
      </c>
      <c r="J188" s="99"/>
      <c r="K188" s="99"/>
      <c r="L188" s="98">
        <v>40</v>
      </c>
      <c r="M188" s="85" t="s">
        <v>97</v>
      </c>
      <c r="N188" s="84">
        <v>3000</v>
      </c>
      <c r="O188" s="84">
        <v>3000</v>
      </c>
      <c r="P188" s="87" t="s">
        <v>946</v>
      </c>
      <c r="Q188" s="30"/>
    </row>
    <row r="189" s="5" customFormat="1" ht="75" customHeight="1" spans="1:17">
      <c r="A189" s="18">
        <v>184</v>
      </c>
      <c r="B189" s="179" t="s">
        <v>950</v>
      </c>
      <c r="C189" s="59" t="s">
        <v>49</v>
      </c>
      <c r="D189" s="30" t="s">
        <v>92</v>
      </c>
      <c r="E189" s="30" t="s">
        <v>951</v>
      </c>
      <c r="F189" s="51" t="s">
        <v>952</v>
      </c>
      <c r="G189" s="30" t="s">
        <v>108</v>
      </c>
      <c r="H189" s="30" t="s">
        <v>381</v>
      </c>
      <c r="I189" s="30">
        <v>32</v>
      </c>
      <c r="J189" s="30">
        <v>32</v>
      </c>
      <c r="K189" s="30"/>
      <c r="L189" s="30"/>
      <c r="M189" s="30" t="s">
        <v>97</v>
      </c>
      <c r="N189" s="30">
        <v>667</v>
      </c>
      <c r="O189" s="30">
        <v>99</v>
      </c>
      <c r="P189" s="64" t="s">
        <v>953</v>
      </c>
      <c r="Q189" s="30"/>
    </row>
    <row r="190" s="5" customFormat="1" ht="75" customHeight="1" spans="1:17">
      <c r="A190" s="18">
        <v>185</v>
      </c>
      <c r="B190" s="179" t="s">
        <v>954</v>
      </c>
      <c r="C190" s="59" t="s">
        <v>61</v>
      </c>
      <c r="D190" s="30" t="s">
        <v>317</v>
      </c>
      <c r="E190" s="30" t="s">
        <v>955</v>
      </c>
      <c r="F190" s="51" t="s">
        <v>956</v>
      </c>
      <c r="G190" s="30" t="s">
        <v>95</v>
      </c>
      <c r="H190" s="30" t="s">
        <v>310</v>
      </c>
      <c r="I190" s="30">
        <v>120</v>
      </c>
      <c r="J190" s="30">
        <v>120</v>
      </c>
      <c r="K190" s="30"/>
      <c r="L190" s="30"/>
      <c r="M190" s="30" t="s">
        <v>97</v>
      </c>
      <c r="N190" s="30">
        <v>550</v>
      </c>
      <c r="O190" s="30">
        <v>99</v>
      </c>
      <c r="P190" s="64" t="s">
        <v>957</v>
      </c>
      <c r="Q190" s="30"/>
    </row>
    <row r="191" s="5" customFormat="1" ht="75" customHeight="1" spans="1:17">
      <c r="A191" s="18">
        <v>186</v>
      </c>
      <c r="B191" s="179" t="s">
        <v>958</v>
      </c>
      <c r="C191" s="59" t="s">
        <v>61</v>
      </c>
      <c r="D191" s="30" t="s">
        <v>229</v>
      </c>
      <c r="E191" s="30" t="s">
        <v>959</v>
      </c>
      <c r="F191" s="51" t="s">
        <v>960</v>
      </c>
      <c r="G191" s="30" t="s">
        <v>102</v>
      </c>
      <c r="H191" s="30" t="s">
        <v>300</v>
      </c>
      <c r="I191" s="30">
        <v>48</v>
      </c>
      <c r="J191" s="30">
        <v>48</v>
      </c>
      <c r="K191" s="30"/>
      <c r="L191" s="30"/>
      <c r="M191" s="30" t="s">
        <v>97</v>
      </c>
      <c r="N191" s="30">
        <v>336</v>
      </c>
      <c r="O191" s="30">
        <v>64</v>
      </c>
      <c r="P191" s="64" t="s">
        <v>961</v>
      </c>
      <c r="Q191" s="30"/>
    </row>
    <row r="192" s="5" customFormat="1" ht="75" customHeight="1" spans="1:17">
      <c r="A192" s="18">
        <v>187</v>
      </c>
      <c r="B192" s="179" t="s">
        <v>962</v>
      </c>
      <c r="C192" s="59" t="s">
        <v>49</v>
      </c>
      <c r="D192" s="30" t="s">
        <v>92</v>
      </c>
      <c r="E192" s="30" t="s">
        <v>963</v>
      </c>
      <c r="F192" s="51" t="s">
        <v>964</v>
      </c>
      <c r="G192" s="30" t="s">
        <v>102</v>
      </c>
      <c r="H192" s="30" t="s">
        <v>300</v>
      </c>
      <c r="I192" s="30">
        <v>110</v>
      </c>
      <c r="J192" s="30">
        <v>110</v>
      </c>
      <c r="K192" s="30"/>
      <c r="L192" s="30"/>
      <c r="M192" s="30" t="s">
        <v>97</v>
      </c>
      <c r="N192" s="30">
        <v>336</v>
      </c>
      <c r="O192" s="30">
        <v>64</v>
      </c>
      <c r="P192" s="64" t="s">
        <v>961</v>
      </c>
      <c r="Q192" s="30"/>
    </row>
    <row r="193" s="5" customFormat="1" ht="93" customHeight="1" spans="1:17">
      <c r="A193" s="18">
        <v>188</v>
      </c>
      <c r="B193" s="179" t="s">
        <v>965</v>
      </c>
      <c r="C193" s="59" t="s">
        <v>61</v>
      </c>
      <c r="D193" s="30" t="s">
        <v>317</v>
      </c>
      <c r="E193" s="30" t="s">
        <v>966</v>
      </c>
      <c r="F193" s="51" t="s">
        <v>967</v>
      </c>
      <c r="G193" s="30" t="s">
        <v>102</v>
      </c>
      <c r="H193" s="30" t="s">
        <v>300</v>
      </c>
      <c r="I193" s="30">
        <v>214</v>
      </c>
      <c r="J193" s="30">
        <v>214</v>
      </c>
      <c r="K193" s="30"/>
      <c r="L193" s="30"/>
      <c r="M193" s="30" t="s">
        <v>97</v>
      </c>
      <c r="N193" s="30">
        <v>336</v>
      </c>
      <c r="O193" s="30">
        <v>64</v>
      </c>
      <c r="P193" s="64" t="s">
        <v>961</v>
      </c>
      <c r="Q193" s="30"/>
    </row>
    <row r="194" s="5" customFormat="1" ht="97" customHeight="1" spans="1:17">
      <c r="A194" s="18">
        <v>189</v>
      </c>
      <c r="B194" s="179" t="s">
        <v>968</v>
      </c>
      <c r="C194" s="59" t="s">
        <v>61</v>
      </c>
      <c r="D194" s="30" t="s">
        <v>317</v>
      </c>
      <c r="E194" s="30" t="s">
        <v>969</v>
      </c>
      <c r="F194" s="51" t="s">
        <v>970</v>
      </c>
      <c r="G194" s="30" t="s">
        <v>102</v>
      </c>
      <c r="H194" s="30" t="s">
        <v>300</v>
      </c>
      <c r="I194" s="30">
        <v>58</v>
      </c>
      <c r="J194" s="30">
        <v>58</v>
      </c>
      <c r="K194" s="30"/>
      <c r="L194" s="30"/>
      <c r="M194" s="30" t="s">
        <v>97</v>
      </c>
      <c r="N194" s="30">
        <v>336</v>
      </c>
      <c r="O194" s="30">
        <v>64</v>
      </c>
      <c r="P194" s="64" t="s">
        <v>971</v>
      </c>
      <c r="Q194" s="30"/>
    </row>
    <row r="195" s="5" customFormat="1" ht="135" customHeight="1" spans="1:17">
      <c r="A195" s="18">
        <v>190</v>
      </c>
      <c r="B195" s="179" t="s">
        <v>972</v>
      </c>
      <c r="C195" s="59" t="s">
        <v>49</v>
      </c>
      <c r="D195" s="30" t="s">
        <v>664</v>
      </c>
      <c r="E195" s="30" t="s">
        <v>973</v>
      </c>
      <c r="F195" s="51" t="s">
        <v>974</v>
      </c>
      <c r="G195" s="30" t="s">
        <v>102</v>
      </c>
      <c r="H195" s="30" t="s">
        <v>300</v>
      </c>
      <c r="I195" s="30">
        <v>123</v>
      </c>
      <c r="J195" s="30">
        <v>123</v>
      </c>
      <c r="K195" s="30"/>
      <c r="L195" s="30"/>
      <c r="M195" s="30" t="s">
        <v>97</v>
      </c>
      <c r="N195" s="30">
        <v>336</v>
      </c>
      <c r="O195" s="30">
        <v>64</v>
      </c>
      <c r="P195" s="64" t="s">
        <v>961</v>
      </c>
      <c r="Q195" s="30"/>
    </row>
    <row r="196" s="5" customFormat="1" ht="99" customHeight="1" spans="1:17">
      <c r="A196" s="18">
        <v>191</v>
      </c>
      <c r="B196" s="179" t="s">
        <v>975</v>
      </c>
      <c r="C196" s="59" t="s">
        <v>49</v>
      </c>
      <c r="D196" s="30" t="s">
        <v>322</v>
      </c>
      <c r="E196" s="30" t="s">
        <v>976</v>
      </c>
      <c r="F196" s="51" t="s">
        <v>977</v>
      </c>
      <c r="G196" s="30" t="s">
        <v>102</v>
      </c>
      <c r="H196" s="30" t="s">
        <v>300</v>
      </c>
      <c r="I196" s="30">
        <v>180</v>
      </c>
      <c r="J196" s="30">
        <v>180</v>
      </c>
      <c r="K196" s="30"/>
      <c r="L196" s="30"/>
      <c r="M196" s="30" t="s">
        <v>97</v>
      </c>
      <c r="N196" s="30">
        <v>336</v>
      </c>
      <c r="O196" s="30">
        <v>61</v>
      </c>
      <c r="P196" s="64" t="s">
        <v>978</v>
      </c>
      <c r="Q196" s="30"/>
    </row>
    <row r="197" s="5" customFormat="1" ht="65" customHeight="1" spans="1:17">
      <c r="A197" s="18">
        <v>192</v>
      </c>
      <c r="B197" s="179" t="s">
        <v>979</v>
      </c>
      <c r="C197" s="59" t="s">
        <v>61</v>
      </c>
      <c r="D197" s="30" t="s">
        <v>317</v>
      </c>
      <c r="E197" s="30" t="s">
        <v>980</v>
      </c>
      <c r="F197" s="51" t="s">
        <v>981</v>
      </c>
      <c r="G197" s="30" t="s">
        <v>102</v>
      </c>
      <c r="H197" s="30" t="s">
        <v>300</v>
      </c>
      <c r="I197" s="30">
        <v>48.3</v>
      </c>
      <c r="J197" s="30">
        <v>48.3</v>
      </c>
      <c r="K197" s="30"/>
      <c r="L197" s="30"/>
      <c r="M197" s="30" t="s">
        <v>97</v>
      </c>
      <c r="N197" s="30">
        <v>336</v>
      </c>
      <c r="O197" s="30">
        <v>64</v>
      </c>
      <c r="P197" s="64" t="s">
        <v>961</v>
      </c>
      <c r="Q197" s="30"/>
    </row>
    <row r="198" s="5" customFormat="1" ht="65" customHeight="1" spans="1:17">
      <c r="A198" s="18">
        <v>193</v>
      </c>
      <c r="B198" s="179" t="s">
        <v>982</v>
      </c>
      <c r="C198" s="59" t="s">
        <v>49</v>
      </c>
      <c r="D198" s="30" t="s">
        <v>322</v>
      </c>
      <c r="E198" s="30" t="s">
        <v>983</v>
      </c>
      <c r="F198" s="51" t="s">
        <v>984</v>
      </c>
      <c r="G198" s="30" t="s">
        <v>363</v>
      </c>
      <c r="H198" s="30" t="s">
        <v>364</v>
      </c>
      <c r="I198" s="30">
        <v>100</v>
      </c>
      <c r="J198" s="30">
        <v>100</v>
      </c>
      <c r="K198" s="30"/>
      <c r="L198" s="30"/>
      <c r="M198" s="30" t="s">
        <v>97</v>
      </c>
      <c r="N198" s="30">
        <v>587</v>
      </c>
      <c r="O198" s="30">
        <v>176</v>
      </c>
      <c r="P198" s="64" t="s">
        <v>985</v>
      </c>
      <c r="Q198" s="30"/>
    </row>
    <row r="199" s="5" customFormat="1" ht="65" customHeight="1" spans="1:17">
      <c r="A199" s="18">
        <v>194</v>
      </c>
      <c r="B199" s="179" t="s">
        <v>986</v>
      </c>
      <c r="C199" s="59" t="s">
        <v>49</v>
      </c>
      <c r="D199" s="30" t="s">
        <v>322</v>
      </c>
      <c r="E199" s="30" t="s">
        <v>987</v>
      </c>
      <c r="F199" s="51" t="s">
        <v>988</v>
      </c>
      <c r="G199" s="30" t="s">
        <v>363</v>
      </c>
      <c r="H199" s="30" t="s">
        <v>364</v>
      </c>
      <c r="I199" s="30">
        <v>20</v>
      </c>
      <c r="J199" s="30">
        <v>20</v>
      </c>
      <c r="K199" s="30"/>
      <c r="L199" s="30"/>
      <c r="M199" s="30" t="s">
        <v>97</v>
      </c>
      <c r="N199" s="30">
        <v>587</v>
      </c>
      <c r="O199" s="30">
        <v>176</v>
      </c>
      <c r="P199" s="64" t="s">
        <v>985</v>
      </c>
      <c r="Q199" s="30"/>
    </row>
    <row r="200" s="5" customFormat="1" ht="65" customHeight="1" spans="1:17">
      <c r="A200" s="18">
        <v>195</v>
      </c>
      <c r="B200" s="179" t="s">
        <v>989</v>
      </c>
      <c r="C200" s="59" t="s">
        <v>61</v>
      </c>
      <c r="D200" s="30" t="s">
        <v>152</v>
      </c>
      <c r="E200" s="30" t="s">
        <v>990</v>
      </c>
      <c r="F200" s="51" t="s">
        <v>991</v>
      </c>
      <c r="G200" s="30" t="s">
        <v>363</v>
      </c>
      <c r="H200" s="30" t="s">
        <v>364</v>
      </c>
      <c r="I200" s="30">
        <v>25</v>
      </c>
      <c r="J200" s="30">
        <v>25</v>
      </c>
      <c r="K200" s="30"/>
      <c r="L200" s="30"/>
      <c r="M200" s="30" t="s">
        <v>97</v>
      </c>
      <c r="N200" s="30">
        <v>587</v>
      </c>
      <c r="O200" s="30">
        <v>176</v>
      </c>
      <c r="P200" s="64" t="s">
        <v>992</v>
      </c>
      <c r="Q200" s="30"/>
    </row>
    <row r="201" s="5" customFormat="1" ht="65" customHeight="1" spans="1:17">
      <c r="A201" s="18">
        <v>196</v>
      </c>
      <c r="B201" s="179" t="s">
        <v>993</v>
      </c>
      <c r="C201" s="59" t="s">
        <v>49</v>
      </c>
      <c r="D201" s="30" t="s">
        <v>92</v>
      </c>
      <c r="E201" s="30" t="s">
        <v>994</v>
      </c>
      <c r="F201" s="51" t="s">
        <v>995</v>
      </c>
      <c r="G201" s="30" t="s">
        <v>325</v>
      </c>
      <c r="H201" s="30" t="s">
        <v>326</v>
      </c>
      <c r="I201" s="30">
        <v>96</v>
      </c>
      <c r="J201" s="30">
        <v>96</v>
      </c>
      <c r="K201" s="30"/>
      <c r="L201" s="30"/>
      <c r="M201" s="30" t="s">
        <v>97</v>
      </c>
      <c r="N201" s="30">
        <v>330</v>
      </c>
      <c r="O201" s="30">
        <v>40</v>
      </c>
      <c r="P201" s="64" t="s">
        <v>996</v>
      </c>
      <c r="Q201" s="30"/>
    </row>
    <row r="202" s="5" customFormat="1" ht="51" customHeight="1" spans="1:17">
      <c r="A202" s="18">
        <v>197</v>
      </c>
      <c r="B202" s="179" t="s">
        <v>997</v>
      </c>
      <c r="C202" s="59" t="s">
        <v>49</v>
      </c>
      <c r="D202" s="30" t="s">
        <v>92</v>
      </c>
      <c r="E202" s="30" t="s">
        <v>998</v>
      </c>
      <c r="F202" s="51" t="s">
        <v>999</v>
      </c>
      <c r="G202" s="30" t="s">
        <v>325</v>
      </c>
      <c r="H202" s="30" t="s">
        <v>562</v>
      </c>
      <c r="I202" s="30">
        <v>22</v>
      </c>
      <c r="J202" s="30">
        <v>22</v>
      </c>
      <c r="K202" s="30"/>
      <c r="L202" s="30"/>
      <c r="M202" s="30" t="s">
        <v>97</v>
      </c>
      <c r="N202" s="30">
        <v>311</v>
      </c>
      <c r="O202" s="30">
        <v>61</v>
      </c>
      <c r="P202" s="64" t="s">
        <v>1000</v>
      </c>
      <c r="Q202" s="30"/>
    </row>
    <row r="203" s="5" customFormat="1" ht="171" customHeight="1" spans="1:17">
      <c r="A203" s="18">
        <v>198</v>
      </c>
      <c r="B203" s="65" t="s">
        <v>1001</v>
      </c>
      <c r="C203" s="59" t="s">
        <v>49</v>
      </c>
      <c r="D203" s="30" t="s">
        <v>322</v>
      </c>
      <c r="E203" s="30" t="s">
        <v>1002</v>
      </c>
      <c r="F203" s="51" t="s">
        <v>1003</v>
      </c>
      <c r="G203" s="30" t="s">
        <v>200</v>
      </c>
      <c r="H203" s="30" t="s">
        <v>1004</v>
      </c>
      <c r="I203" s="30">
        <v>254</v>
      </c>
      <c r="J203" s="30">
        <v>254</v>
      </c>
      <c r="K203" s="30"/>
      <c r="L203" s="30"/>
      <c r="M203" s="30" t="s">
        <v>97</v>
      </c>
      <c r="N203" s="30">
        <v>324</v>
      </c>
      <c r="O203" s="30">
        <v>52</v>
      </c>
      <c r="P203" s="64" t="s">
        <v>1005</v>
      </c>
      <c r="Q203" s="30"/>
    </row>
    <row r="204" s="5" customFormat="1" ht="51" customHeight="1" spans="1:17">
      <c r="A204" s="18">
        <v>199</v>
      </c>
      <c r="B204" s="100" t="s">
        <v>1006</v>
      </c>
      <c r="C204" s="59" t="s">
        <v>49</v>
      </c>
      <c r="D204" s="30" t="s">
        <v>92</v>
      </c>
      <c r="E204" s="30" t="s">
        <v>1007</v>
      </c>
      <c r="F204" s="101" t="s">
        <v>1008</v>
      </c>
      <c r="G204" s="100" t="s">
        <v>143</v>
      </c>
      <c r="H204" s="102" t="s">
        <v>195</v>
      </c>
      <c r="I204" s="30">
        <v>24</v>
      </c>
      <c r="J204" s="30"/>
      <c r="K204" s="30">
        <v>24</v>
      </c>
      <c r="L204" s="36"/>
      <c r="M204" s="111"/>
      <c r="N204" s="102">
        <v>45</v>
      </c>
      <c r="O204" s="102">
        <v>12</v>
      </c>
      <c r="P204" s="83" t="s">
        <v>1009</v>
      </c>
      <c r="Q204" s="100"/>
    </row>
    <row r="205" s="5" customFormat="1" ht="51" customHeight="1" spans="1:17">
      <c r="A205" s="18">
        <v>200</v>
      </c>
      <c r="B205" s="182" t="s">
        <v>1010</v>
      </c>
      <c r="C205" s="104" t="s">
        <v>49</v>
      </c>
      <c r="D205" s="30" t="s">
        <v>92</v>
      </c>
      <c r="E205" s="30" t="s">
        <v>1011</v>
      </c>
      <c r="F205" s="37" t="s">
        <v>1012</v>
      </c>
      <c r="G205" s="100" t="s">
        <v>143</v>
      </c>
      <c r="H205" s="32" t="s">
        <v>1013</v>
      </c>
      <c r="I205" s="30">
        <v>48</v>
      </c>
      <c r="J205" s="112"/>
      <c r="K205" s="30">
        <v>48</v>
      </c>
      <c r="L205" s="36"/>
      <c r="M205" s="36"/>
      <c r="N205" s="36">
        <v>45</v>
      </c>
      <c r="O205" s="36">
        <v>15</v>
      </c>
      <c r="P205" s="83" t="s">
        <v>1014</v>
      </c>
      <c r="Q205" s="100"/>
    </row>
    <row r="206" s="5" customFormat="1" ht="51" customHeight="1" spans="1:17">
      <c r="A206" s="18">
        <v>201</v>
      </c>
      <c r="B206" s="182" t="s">
        <v>1015</v>
      </c>
      <c r="C206" s="59" t="s">
        <v>49</v>
      </c>
      <c r="D206" s="30" t="s">
        <v>92</v>
      </c>
      <c r="E206" s="30" t="s">
        <v>1016</v>
      </c>
      <c r="F206" s="37" t="s">
        <v>1017</v>
      </c>
      <c r="G206" s="100" t="s">
        <v>143</v>
      </c>
      <c r="H206" s="32" t="s">
        <v>1018</v>
      </c>
      <c r="I206" s="30">
        <v>32</v>
      </c>
      <c r="J206" s="30">
        <v>32</v>
      </c>
      <c r="K206" s="30"/>
      <c r="L206" s="102"/>
      <c r="M206" s="36"/>
      <c r="N206" s="36">
        <v>106</v>
      </c>
      <c r="O206" s="36">
        <v>42</v>
      </c>
      <c r="P206" s="113" t="s">
        <v>1019</v>
      </c>
      <c r="Q206" s="100"/>
    </row>
    <row r="207" s="5" customFormat="1" ht="51" customHeight="1" spans="1:17">
      <c r="A207" s="18">
        <v>202</v>
      </c>
      <c r="B207" s="100" t="s">
        <v>1020</v>
      </c>
      <c r="C207" s="59" t="s">
        <v>49</v>
      </c>
      <c r="D207" s="30" t="s">
        <v>92</v>
      </c>
      <c r="E207" s="30" t="s">
        <v>1021</v>
      </c>
      <c r="F207" s="101" t="s">
        <v>1022</v>
      </c>
      <c r="G207" s="100" t="s">
        <v>143</v>
      </c>
      <c r="H207" s="100" t="s">
        <v>751</v>
      </c>
      <c r="I207" s="30">
        <v>20</v>
      </c>
      <c r="J207" s="30"/>
      <c r="K207" s="30">
        <v>20</v>
      </c>
      <c r="L207" s="100"/>
      <c r="M207" s="100"/>
      <c r="N207" s="100">
        <v>77</v>
      </c>
      <c r="O207" s="100" t="s">
        <v>1023</v>
      </c>
      <c r="P207" s="113" t="s">
        <v>1024</v>
      </c>
      <c r="Q207" s="100"/>
    </row>
    <row r="208" s="5" customFormat="1" ht="51" customHeight="1" spans="1:17">
      <c r="A208" s="18">
        <v>203</v>
      </c>
      <c r="B208" s="100" t="s">
        <v>1025</v>
      </c>
      <c r="C208" s="104" t="s">
        <v>49</v>
      </c>
      <c r="D208" s="30" t="s">
        <v>92</v>
      </c>
      <c r="E208" s="30" t="s">
        <v>1026</v>
      </c>
      <c r="F208" s="101" t="s">
        <v>1027</v>
      </c>
      <c r="G208" s="100" t="s">
        <v>143</v>
      </c>
      <c r="H208" s="100" t="s">
        <v>144</v>
      </c>
      <c r="I208" s="30">
        <v>22</v>
      </c>
      <c r="J208" s="30"/>
      <c r="K208" s="30">
        <v>22</v>
      </c>
      <c r="L208" s="100"/>
      <c r="M208" s="100"/>
      <c r="N208" s="103">
        <v>326</v>
      </c>
      <c r="O208" s="103">
        <v>81</v>
      </c>
      <c r="P208" s="64" t="s">
        <v>1028</v>
      </c>
      <c r="Q208" s="100"/>
    </row>
    <row r="209" s="5" customFormat="1" ht="102" customHeight="1" spans="1:17">
      <c r="A209" s="18">
        <v>204</v>
      </c>
      <c r="B209" s="182" t="s">
        <v>1029</v>
      </c>
      <c r="C209" s="104" t="s">
        <v>61</v>
      </c>
      <c r="D209" s="100" t="s">
        <v>152</v>
      </c>
      <c r="E209" s="30" t="s">
        <v>1030</v>
      </c>
      <c r="F209" s="105" t="s">
        <v>1031</v>
      </c>
      <c r="G209" s="100" t="s">
        <v>143</v>
      </c>
      <c r="H209" s="100" t="s">
        <v>144</v>
      </c>
      <c r="I209" s="30">
        <v>50</v>
      </c>
      <c r="J209" s="30"/>
      <c r="K209" s="30">
        <v>50</v>
      </c>
      <c r="L209" s="36"/>
      <c r="M209" s="36"/>
      <c r="N209" s="114">
        <v>94</v>
      </c>
      <c r="O209" s="114">
        <v>35</v>
      </c>
      <c r="P209" s="113" t="s">
        <v>1032</v>
      </c>
      <c r="Q209" s="100"/>
    </row>
    <row r="210" s="5" customFormat="1" ht="51" customHeight="1" spans="1:17">
      <c r="A210" s="18">
        <v>205</v>
      </c>
      <c r="B210" s="100" t="s">
        <v>1033</v>
      </c>
      <c r="C210" s="82" t="s">
        <v>49</v>
      </c>
      <c r="D210" s="30" t="s">
        <v>92</v>
      </c>
      <c r="E210" s="30" t="s">
        <v>1034</v>
      </c>
      <c r="F210" s="101" t="s">
        <v>1035</v>
      </c>
      <c r="G210" s="100" t="s">
        <v>143</v>
      </c>
      <c r="H210" s="100" t="s">
        <v>710</v>
      </c>
      <c r="I210" s="30">
        <v>22.8</v>
      </c>
      <c r="J210" s="30">
        <v>22.8</v>
      </c>
      <c r="K210" s="30"/>
      <c r="L210" s="100"/>
      <c r="M210" s="100"/>
      <c r="N210" s="103">
        <v>145</v>
      </c>
      <c r="O210" s="103">
        <v>63</v>
      </c>
      <c r="P210" s="113" t="s">
        <v>1036</v>
      </c>
      <c r="Q210" s="100"/>
    </row>
    <row r="211" s="5" customFormat="1" ht="69" customHeight="1" spans="1:17">
      <c r="A211" s="18">
        <v>206</v>
      </c>
      <c r="B211" s="100" t="s">
        <v>1037</v>
      </c>
      <c r="C211" s="104" t="s">
        <v>61</v>
      </c>
      <c r="D211" s="30" t="s">
        <v>317</v>
      </c>
      <c r="E211" s="30" t="s">
        <v>1038</v>
      </c>
      <c r="F211" s="101" t="s">
        <v>1039</v>
      </c>
      <c r="G211" s="100" t="s">
        <v>143</v>
      </c>
      <c r="H211" s="100" t="s">
        <v>333</v>
      </c>
      <c r="I211" s="30">
        <v>280</v>
      </c>
      <c r="J211" s="30"/>
      <c r="K211" s="30">
        <v>280</v>
      </c>
      <c r="L211" s="100"/>
      <c r="M211" s="100"/>
      <c r="N211" s="103">
        <v>280</v>
      </c>
      <c r="O211" s="103">
        <v>55</v>
      </c>
      <c r="P211" s="115" t="s">
        <v>1040</v>
      </c>
      <c r="Q211" s="100"/>
    </row>
    <row r="212" s="5" customFormat="1" ht="69" customHeight="1" spans="1:17">
      <c r="A212" s="18">
        <v>207</v>
      </c>
      <c r="B212" s="182" t="s">
        <v>1041</v>
      </c>
      <c r="C212" s="104" t="s">
        <v>61</v>
      </c>
      <c r="D212" s="100" t="s">
        <v>152</v>
      </c>
      <c r="E212" s="30" t="s">
        <v>1042</v>
      </c>
      <c r="F212" s="105" t="s">
        <v>1043</v>
      </c>
      <c r="G212" s="100" t="s">
        <v>143</v>
      </c>
      <c r="H212" s="100" t="s">
        <v>333</v>
      </c>
      <c r="I212" s="30">
        <v>50</v>
      </c>
      <c r="J212" s="112"/>
      <c r="K212" s="30">
        <v>50</v>
      </c>
      <c r="L212" s="36"/>
      <c r="M212" s="36"/>
      <c r="N212" s="103">
        <v>125</v>
      </c>
      <c r="O212" s="103">
        <v>58</v>
      </c>
      <c r="P212" s="113" t="s">
        <v>1044</v>
      </c>
      <c r="Q212" s="100"/>
    </row>
    <row r="213" s="5" customFormat="1" ht="69" customHeight="1" spans="1:17">
      <c r="A213" s="18">
        <v>208</v>
      </c>
      <c r="B213" s="182" t="s">
        <v>1045</v>
      </c>
      <c r="C213" s="104" t="s">
        <v>61</v>
      </c>
      <c r="D213" s="100" t="s">
        <v>152</v>
      </c>
      <c r="E213" s="30" t="s">
        <v>1046</v>
      </c>
      <c r="F213" s="105" t="s">
        <v>1047</v>
      </c>
      <c r="G213" s="100" t="s">
        <v>143</v>
      </c>
      <c r="H213" s="100" t="s">
        <v>333</v>
      </c>
      <c r="I213" s="30">
        <v>45</v>
      </c>
      <c r="J213" s="112"/>
      <c r="K213" s="30">
        <v>45</v>
      </c>
      <c r="L213" s="36"/>
      <c r="M213" s="36"/>
      <c r="N213" s="114">
        <v>135</v>
      </c>
      <c r="O213" s="114">
        <v>526</v>
      </c>
      <c r="P213" s="113" t="s">
        <v>1048</v>
      </c>
      <c r="Q213" s="100"/>
    </row>
    <row r="214" s="5" customFormat="1" ht="69" customHeight="1" spans="1:17">
      <c r="A214" s="18">
        <v>209</v>
      </c>
      <c r="B214" s="183" t="s">
        <v>1049</v>
      </c>
      <c r="C214" s="82" t="s">
        <v>49</v>
      </c>
      <c r="D214" s="30" t="s">
        <v>92</v>
      </c>
      <c r="E214" s="30" t="s">
        <v>1050</v>
      </c>
      <c r="F214" s="107" t="s">
        <v>1051</v>
      </c>
      <c r="G214" s="39" t="s">
        <v>143</v>
      </c>
      <c r="H214" s="38" t="s">
        <v>1052</v>
      </c>
      <c r="I214" s="30">
        <v>80</v>
      </c>
      <c r="J214" s="30"/>
      <c r="K214" s="30">
        <v>80</v>
      </c>
      <c r="L214" s="39"/>
      <c r="M214" s="39"/>
      <c r="N214" s="39">
        <v>1683</v>
      </c>
      <c r="O214" s="39">
        <v>342</v>
      </c>
      <c r="P214" s="116" t="s">
        <v>1053</v>
      </c>
      <c r="Q214" s="39"/>
    </row>
    <row r="215" s="5" customFormat="1" ht="72" customHeight="1" spans="1:17">
      <c r="A215" s="18">
        <v>210</v>
      </c>
      <c r="B215" s="184" t="s">
        <v>1054</v>
      </c>
      <c r="C215" s="82" t="s">
        <v>49</v>
      </c>
      <c r="D215" s="30" t="s">
        <v>322</v>
      </c>
      <c r="E215" s="30" t="s">
        <v>1055</v>
      </c>
      <c r="F215" s="73" t="s">
        <v>1056</v>
      </c>
      <c r="G215" s="108" t="s">
        <v>143</v>
      </c>
      <c r="H215" s="108" t="s">
        <v>1057</v>
      </c>
      <c r="I215" s="30">
        <v>300</v>
      </c>
      <c r="J215" s="30"/>
      <c r="K215" s="30">
        <v>300</v>
      </c>
      <c r="L215" s="102"/>
      <c r="M215" s="102"/>
      <c r="N215" s="102">
        <v>5714</v>
      </c>
      <c r="O215" s="102">
        <v>22466</v>
      </c>
      <c r="P215" s="87" t="s">
        <v>1058</v>
      </c>
      <c r="Q215" s="108"/>
    </row>
    <row r="216" s="5" customFormat="1" ht="63" customHeight="1" spans="1:17">
      <c r="A216" s="18">
        <v>211</v>
      </c>
      <c r="B216" s="182" t="s">
        <v>1059</v>
      </c>
      <c r="C216" s="104" t="s">
        <v>61</v>
      </c>
      <c r="D216" s="102" t="s">
        <v>229</v>
      </c>
      <c r="E216" s="30" t="s">
        <v>1060</v>
      </c>
      <c r="F216" s="103" t="s">
        <v>1061</v>
      </c>
      <c r="G216" s="100" t="s">
        <v>143</v>
      </c>
      <c r="H216" s="32" t="s">
        <v>1013</v>
      </c>
      <c r="I216" s="30">
        <v>25</v>
      </c>
      <c r="J216" s="112"/>
      <c r="K216" s="30">
        <v>25</v>
      </c>
      <c r="L216" s="36"/>
      <c r="M216" s="36"/>
      <c r="N216" s="36">
        <v>97</v>
      </c>
      <c r="O216" s="36">
        <v>34</v>
      </c>
      <c r="P216" s="74" t="s">
        <v>1062</v>
      </c>
      <c r="Q216" s="100"/>
    </row>
    <row r="217" s="5" customFormat="1" ht="63" customHeight="1" spans="1:17">
      <c r="A217" s="18">
        <v>212</v>
      </c>
      <c r="B217" s="109" t="s">
        <v>1063</v>
      </c>
      <c r="C217" s="59" t="s">
        <v>61</v>
      </c>
      <c r="D217" s="110" t="s">
        <v>152</v>
      </c>
      <c r="E217" s="30" t="s">
        <v>1064</v>
      </c>
      <c r="F217" s="38" t="s">
        <v>1065</v>
      </c>
      <c r="G217" s="38" t="s">
        <v>102</v>
      </c>
      <c r="H217" s="38" t="s">
        <v>737</v>
      </c>
      <c r="I217" s="38">
        <v>58</v>
      </c>
      <c r="J217" s="38"/>
      <c r="K217" s="38">
        <v>58</v>
      </c>
      <c r="L217" s="38"/>
      <c r="M217" s="38" t="s">
        <v>97</v>
      </c>
      <c r="N217" s="38">
        <v>226</v>
      </c>
      <c r="O217" s="38">
        <v>37</v>
      </c>
      <c r="P217" s="74" t="s">
        <v>1066</v>
      </c>
      <c r="Q217" s="30"/>
    </row>
    <row r="218" s="5" customFormat="1" ht="47" customHeight="1" spans="1:17">
      <c r="A218" s="18">
        <v>213</v>
      </c>
      <c r="B218" s="182" t="s">
        <v>1067</v>
      </c>
      <c r="C218" s="59" t="s">
        <v>57</v>
      </c>
      <c r="D218" s="30" t="s">
        <v>297</v>
      </c>
      <c r="E218" s="30" t="s">
        <v>1068</v>
      </c>
      <c r="F218" s="38" t="s">
        <v>1069</v>
      </c>
      <c r="G218" s="38" t="s">
        <v>108</v>
      </c>
      <c r="H218" s="38" t="s">
        <v>242</v>
      </c>
      <c r="I218" s="38">
        <v>30</v>
      </c>
      <c r="J218" s="38">
        <v>30</v>
      </c>
      <c r="K218" s="38"/>
      <c r="L218" s="38"/>
      <c r="M218" s="38" t="s">
        <v>484</v>
      </c>
      <c r="N218" s="38">
        <v>90</v>
      </c>
      <c r="O218" s="38">
        <v>90</v>
      </c>
      <c r="P218" s="64" t="s">
        <v>1070</v>
      </c>
      <c r="Q218" s="30"/>
    </row>
    <row r="219" s="5" customFormat="1" ht="47" customHeight="1" spans="1:17">
      <c r="A219" s="18">
        <v>214</v>
      </c>
      <c r="B219" s="65" t="s">
        <v>1071</v>
      </c>
      <c r="C219" s="59" t="s">
        <v>57</v>
      </c>
      <c r="D219" s="30" t="s">
        <v>297</v>
      </c>
      <c r="E219" s="30" t="s">
        <v>1072</v>
      </c>
      <c r="F219" s="38" t="s">
        <v>1073</v>
      </c>
      <c r="G219" s="30" t="s">
        <v>448</v>
      </c>
      <c r="H219" s="30" t="s">
        <v>449</v>
      </c>
      <c r="I219" s="30">
        <v>18</v>
      </c>
      <c r="J219" s="30">
        <v>18</v>
      </c>
      <c r="K219" s="30"/>
      <c r="L219" s="30"/>
      <c r="M219" s="30" t="s">
        <v>97</v>
      </c>
      <c r="N219" s="30">
        <v>140</v>
      </c>
      <c r="O219" s="30">
        <v>140</v>
      </c>
      <c r="P219" s="64" t="s">
        <v>1074</v>
      </c>
      <c r="Q219" s="30"/>
    </row>
    <row r="220" s="5" customFormat="1" ht="69" customHeight="1" spans="1:17">
      <c r="A220" s="18">
        <v>215</v>
      </c>
      <c r="B220" s="65" t="s">
        <v>1075</v>
      </c>
      <c r="C220" s="59" t="s">
        <v>49</v>
      </c>
      <c r="D220" s="30" t="s">
        <v>92</v>
      </c>
      <c r="E220" s="30" t="s">
        <v>1076</v>
      </c>
      <c r="F220" s="51" t="s">
        <v>1077</v>
      </c>
      <c r="G220" s="30" t="s">
        <v>132</v>
      </c>
      <c r="H220" s="30" t="s">
        <v>1078</v>
      </c>
      <c r="I220" s="30">
        <v>55</v>
      </c>
      <c r="J220" s="30">
        <v>55</v>
      </c>
      <c r="K220" s="30"/>
      <c r="L220" s="30"/>
      <c r="M220" s="30" t="s">
        <v>97</v>
      </c>
      <c r="N220" s="30">
        <v>521</v>
      </c>
      <c r="O220" s="30">
        <v>57</v>
      </c>
      <c r="P220" s="64" t="s">
        <v>1079</v>
      </c>
      <c r="Q220" s="30"/>
    </row>
    <row r="221" s="5" customFormat="1" ht="69" customHeight="1" spans="1:17">
      <c r="A221" s="18">
        <v>216</v>
      </c>
      <c r="B221" s="65" t="s">
        <v>1080</v>
      </c>
      <c r="C221" s="59" t="s">
        <v>49</v>
      </c>
      <c r="D221" s="30" t="s">
        <v>92</v>
      </c>
      <c r="E221" s="30" t="s">
        <v>1081</v>
      </c>
      <c r="F221" s="51" t="s">
        <v>1082</v>
      </c>
      <c r="G221" s="30" t="s">
        <v>363</v>
      </c>
      <c r="H221" s="30" t="s">
        <v>364</v>
      </c>
      <c r="I221" s="30">
        <v>40</v>
      </c>
      <c r="J221" s="30">
        <v>40</v>
      </c>
      <c r="K221" s="30"/>
      <c r="L221" s="30"/>
      <c r="M221" s="30" t="s">
        <v>97</v>
      </c>
      <c r="N221" s="30">
        <v>618</v>
      </c>
      <c r="O221" s="30">
        <v>176</v>
      </c>
      <c r="P221" s="64" t="s">
        <v>1083</v>
      </c>
      <c r="Q221" s="30"/>
    </row>
    <row r="222" s="5" customFormat="1" ht="71" customHeight="1" spans="1:17">
      <c r="A222" s="18">
        <v>217</v>
      </c>
      <c r="B222" s="65" t="s">
        <v>1084</v>
      </c>
      <c r="C222" s="59" t="s">
        <v>61</v>
      </c>
      <c r="D222" s="30" t="s">
        <v>317</v>
      </c>
      <c r="E222" s="30" t="s">
        <v>1085</v>
      </c>
      <c r="F222" s="51" t="s">
        <v>1086</v>
      </c>
      <c r="G222" s="30" t="s">
        <v>166</v>
      </c>
      <c r="H222" s="30" t="s">
        <v>854</v>
      </c>
      <c r="I222" s="30">
        <v>12</v>
      </c>
      <c r="J222" s="30">
        <v>12</v>
      </c>
      <c r="K222" s="30"/>
      <c r="L222" s="30"/>
      <c r="M222" s="30" t="s">
        <v>97</v>
      </c>
      <c r="N222" s="30">
        <v>496</v>
      </c>
      <c r="O222" s="30">
        <v>113</v>
      </c>
      <c r="P222" s="64" t="s">
        <v>1087</v>
      </c>
      <c r="Q222" s="30"/>
    </row>
    <row r="223" s="5" customFormat="1" ht="71" customHeight="1" spans="1:17">
      <c r="A223" s="18">
        <v>218</v>
      </c>
      <c r="B223" s="65" t="s">
        <v>1088</v>
      </c>
      <c r="C223" s="59" t="s">
        <v>49</v>
      </c>
      <c r="D223" s="30" t="s">
        <v>92</v>
      </c>
      <c r="E223" s="30" t="s">
        <v>1089</v>
      </c>
      <c r="F223" s="51" t="s">
        <v>1090</v>
      </c>
      <c r="G223" s="30" t="s">
        <v>166</v>
      </c>
      <c r="H223" s="30" t="s">
        <v>1091</v>
      </c>
      <c r="I223" s="30">
        <v>37</v>
      </c>
      <c r="J223" s="30">
        <v>37</v>
      </c>
      <c r="K223" s="30"/>
      <c r="L223" s="30"/>
      <c r="M223" s="30" t="s">
        <v>97</v>
      </c>
      <c r="N223" s="30">
        <v>425</v>
      </c>
      <c r="O223" s="30">
        <v>103</v>
      </c>
      <c r="P223" s="64" t="s">
        <v>1092</v>
      </c>
      <c r="Q223" s="30"/>
    </row>
    <row r="224" s="5" customFormat="1" ht="71" customHeight="1" spans="1:17">
      <c r="A224" s="18">
        <v>219</v>
      </c>
      <c r="B224" s="65" t="s">
        <v>1093</v>
      </c>
      <c r="C224" s="59" t="s">
        <v>61</v>
      </c>
      <c r="D224" s="30" t="s">
        <v>152</v>
      </c>
      <c r="E224" s="30" t="s">
        <v>1094</v>
      </c>
      <c r="F224" s="51" t="s">
        <v>1095</v>
      </c>
      <c r="G224" s="30" t="s">
        <v>114</v>
      </c>
      <c r="H224" s="30" t="s">
        <v>1096</v>
      </c>
      <c r="I224" s="30">
        <v>45</v>
      </c>
      <c r="J224" s="30">
        <v>45</v>
      </c>
      <c r="K224" s="30"/>
      <c r="L224" s="30"/>
      <c r="M224" s="30" t="s">
        <v>97</v>
      </c>
      <c r="N224" s="30">
        <v>580</v>
      </c>
      <c r="O224" s="30">
        <v>195</v>
      </c>
      <c r="P224" s="64" t="s">
        <v>1097</v>
      </c>
      <c r="Q224" s="30"/>
    </row>
    <row r="225" s="5" customFormat="1" ht="71" customHeight="1" spans="1:17">
      <c r="A225" s="18">
        <v>220</v>
      </c>
      <c r="B225" s="65" t="s">
        <v>1098</v>
      </c>
      <c r="C225" s="59" t="s">
        <v>49</v>
      </c>
      <c r="D225" s="30" t="s">
        <v>92</v>
      </c>
      <c r="E225" s="30" t="s">
        <v>1099</v>
      </c>
      <c r="F225" s="51" t="s">
        <v>1100</v>
      </c>
      <c r="G225" s="30" t="s">
        <v>143</v>
      </c>
      <c r="H225" s="30" t="s">
        <v>859</v>
      </c>
      <c r="I225" s="30">
        <v>32</v>
      </c>
      <c r="J225" s="30">
        <v>32</v>
      </c>
      <c r="K225" s="30"/>
      <c r="L225" s="30"/>
      <c r="M225" s="30" t="s">
        <v>97</v>
      </c>
      <c r="N225" s="30">
        <v>720</v>
      </c>
      <c r="O225" s="30">
        <v>213</v>
      </c>
      <c r="P225" s="64" t="s">
        <v>1101</v>
      </c>
      <c r="Q225" s="30"/>
    </row>
    <row r="226" s="5" customFormat="1" ht="71" customHeight="1" spans="1:17">
      <c r="A226" s="18">
        <v>221</v>
      </c>
      <c r="B226" s="65" t="s">
        <v>1102</v>
      </c>
      <c r="C226" s="59" t="s">
        <v>61</v>
      </c>
      <c r="D226" s="30" t="s">
        <v>152</v>
      </c>
      <c r="E226" s="30" t="s">
        <v>1103</v>
      </c>
      <c r="F226" s="51" t="s">
        <v>1104</v>
      </c>
      <c r="G226" s="30" t="s">
        <v>114</v>
      </c>
      <c r="H226" s="30" t="s">
        <v>1105</v>
      </c>
      <c r="I226" s="30">
        <v>12</v>
      </c>
      <c r="J226" s="30">
        <v>12</v>
      </c>
      <c r="K226" s="30"/>
      <c r="L226" s="30"/>
      <c r="M226" s="30" t="s">
        <v>97</v>
      </c>
      <c r="N226" s="30">
        <v>562</v>
      </c>
      <c r="O226" s="30">
        <v>177</v>
      </c>
      <c r="P226" s="64" t="s">
        <v>1106</v>
      </c>
      <c r="Q226" s="30"/>
    </row>
    <row r="227" s="5" customFormat="1" ht="71" customHeight="1" spans="1:17">
      <c r="A227" s="18">
        <v>222</v>
      </c>
      <c r="B227" s="65" t="s">
        <v>91</v>
      </c>
      <c r="C227" s="59" t="s">
        <v>49</v>
      </c>
      <c r="D227" s="30" t="s">
        <v>92</v>
      </c>
      <c r="E227" s="30" t="s">
        <v>1107</v>
      </c>
      <c r="F227" s="51" t="s">
        <v>1108</v>
      </c>
      <c r="G227" s="30" t="s">
        <v>95</v>
      </c>
      <c r="H227" s="30" t="s">
        <v>96</v>
      </c>
      <c r="I227" s="30">
        <v>32</v>
      </c>
      <c r="J227" s="30">
        <v>32</v>
      </c>
      <c r="K227" s="30"/>
      <c r="L227" s="30"/>
      <c r="M227" s="30" t="s">
        <v>97</v>
      </c>
      <c r="N227" s="30">
        <v>536</v>
      </c>
      <c r="O227" s="30">
        <v>62</v>
      </c>
      <c r="P227" s="64" t="s">
        <v>1109</v>
      </c>
      <c r="Q227" s="30"/>
    </row>
    <row r="228" s="5" customFormat="1" ht="71" customHeight="1" spans="1:17">
      <c r="A228" s="18">
        <v>223</v>
      </c>
      <c r="B228" s="65" t="s">
        <v>1110</v>
      </c>
      <c r="C228" s="59" t="s">
        <v>49</v>
      </c>
      <c r="D228" s="30" t="s">
        <v>92</v>
      </c>
      <c r="E228" s="30" t="s">
        <v>1111</v>
      </c>
      <c r="F228" s="51" t="s">
        <v>1112</v>
      </c>
      <c r="G228" s="30" t="s">
        <v>166</v>
      </c>
      <c r="H228" s="30" t="s">
        <v>854</v>
      </c>
      <c r="I228" s="30">
        <v>16</v>
      </c>
      <c r="J228" s="30">
        <v>16</v>
      </c>
      <c r="K228" s="30"/>
      <c r="L228" s="30"/>
      <c r="M228" s="30" t="s">
        <v>97</v>
      </c>
      <c r="N228" s="30">
        <v>496</v>
      </c>
      <c r="O228" s="30">
        <v>113</v>
      </c>
      <c r="P228" s="64" t="s">
        <v>1113</v>
      </c>
      <c r="Q228" s="30"/>
    </row>
    <row r="229" s="5" customFormat="1" ht="71" customHeight="1" spans="1:17">
      <c r="A229" s="18">
        <v>224</v>
      </c>
      <c r="B229" s="65" t="s">
        <v>1114</v>
      </c>
      <c r="C229" s="59" t="s">
        <v>49</v>
      </c>
      <c r="D229" s="30" t="s">
        <v>92</v>
      </c>
      <c r="E229" s="30" t="s">
        <v>1115</v>
      </c>
      <c r="F229" s="51" t="s">
        <v>113</v>
      </c>
      <c r="G229" s="30" t="s">
        <v>132</v>
      </c>
      <c r="H229" s="30" t="s">
        <v>773</v>
      </c>
      <c r="I229" s="30">
        <v>48</v>
      </c>
      <c r="J229" s="30">
        <v>48</v>
      </c>
      <c r="K229" s="30"/>
      <c r="L229" s="30"/>
      <c r="M229" s="30" t="s">
        <v>97</v>
      </c>
      <c r="N229" s="30">
        <v>485</v>
      </c>
      <c r="O229" s="30">
        <v>35</v>
      </c>
      <c r="P229" s="64" t="s">
        <v>1116</v>
      </c>
      <c r="Q229" s="30"/>
    </row>
    <row r="230" s="5" customFormat="1" ht="71" customHeight="1" spans="1:17">
      <c r="A230" s="18">
        <v>225</v>
      </c>
      <c r="B230" s="65" t="s">
        <v>1117</v>
      </c>
      <c r="C230" s="59" t="s">
        <v>49</v>
      </c>
      <c r="D230" s="30" t="s">
        <v>92</v>
      </c>
      <c r="E230" s="30" t="s">
        <v>1118</v>
      </c>
      <c r="F230" s="51" t="s">
        <v>1119</v>
      </c>
      <c r="G230" s="30" t="s">
        <v>148</v>
      </c>
      <c r="H230" s="30" t="s">
        <v>1120</v>
      </c>
      <c r="I230" s="30">
        <v>55</v>
      </c>
      <c r="J230" s="30">
        <v>55</v>
      </c>
      <c r="K230" s="30"/>
      <c r="L230" s="30"/>
      <c r="M230" s="30" t="s">
        <v>97</v>
      </c>
      <c r="N230" s="30">
        <v>386</v>
      </c>
      <c r="O230" s="30">
        <v>68</v>
      </c>
      <c r="P230" s="64" t="s">
        <v>1121</v>
      </c>
      <c r="Q230" s="30"/>
    </row>
    <row r="231" s="5" customFormat="1" ht="71" customHeight="1" spans="1:17">
      <c r="A231" s="18">
        <v>226</v>
      </c>
      <c r="B231" s="65" t="s">
        <v>1122</v>
      </c>
      <c r="C231" s="59" t="s">
        <v>49</v>
      </c>
      <c r="D231" s="30" t="s">
        <v>92</v>
      </c>
      <c r="E231" s="30" t="s">
        <v>1123</v>
      </c>
      <c r="F231" s="51" t="s">
        <v>1124</v>
      </c>
      <c r="G231" s="30" t="s">
        <v>399</v>
      </c>
      <c r="H231" s="30" t="s">
        <v>1125</v>
      </c>
      <c r="I231" s="30">
        <v>48</v>
      </c>
      <c r="J231" s="30">
        <v>48</v>
      </c>
      <c r="K231" s="30"/>
      <c r="L231" s="30"/>
      <c r="M231" s="30" t="s">
        <v>97</v>
      </c>
      <c r="N231" s="30">
        <v>343</v>
      </c>
      <c r="O231" s="30">
        <v>48</v>
      </c>
      <c r="P231" s="64" t="s">
        <v>1126</v>
      </c>
      <c r="Q231" s="30"/>
    </row>
    <row r="232" s="5" customFormat="1" ht="66" customHeight="1" spans="1:17">
      <c r="A232" s="18">
        <v>227</v>
      </c>
      <c r="B232" s="65" t="s">
        <v>197</v>
      </c>
      <c r="C232" s="59" t="s">
        <v>61</v>
      </c>
      <c r="D232" s="30" t="s">
        <v>152</v>
      </c>
      <c r="E232" s="30" t="s">
        <v>1127</v>
      </c>
      <c r="F232" s="51" t="s">
        <v>199</v>
      </c>
      <c r="G232" s="30" t="s">
        <v>200</v>
      </c>
      <c r="H232" s="30" t="s">
        <v>103</v>
      </c>
      <c r="I232" s="30">
        <v>42</v>
      </c>
      <c r="J232" s="30">
        <v>42</v>
      </c>
      <c r="K232" s="30"/>
      <c r="L232" s="30"/>
      <c r="M232" s="30" t="s">
        <v>97</v>
      </c>
      <c r="N232" s="30">
        <v>176</v>
      </c>
      <c r="O232" s="30">
        <v>29</v>
      </c>
      <c r="P232" s="64" t="s">
        <v>201</v>
      </c>
      <c r="Q232" s="30"/>
    </row>
    <row r="233" s="5" customFormat="1" ht="66" customHeight="1" spans="1:17">
      <c r="A233" s="18">
        <v>228</v>
      </c>
      <c r="B233" s="65" t="s">
        <v>1128</v>
      </c>
      <c r="C233" s="59" t="s">
        <v>61</v>
      </c>
      <c r="D233" s="30" t="s">
        <v>152</v>
      </c>
      <c r="E233" s="30" t="s">
        <v>1129</v>
      </c>
      <c r="F233" s="51" t="s">
        <v>1130</v>
      </c>
      <c r="G233" s="30" t="s">
        <v>363</v>
      </c>
      <c r="H233" s="30" t="s">
        <v>1131</v>
      </c>
      <c r="I233" s="30">
        <v>54</v>
      </c>
      <c r="J233" s="30">
        <v>54</v>
      </c>
      <c r="K233" s="30"/>
      <c r="L233" s="30"/>
      <c r="M233" s="30" t="s">
        <v>97</v>
      </c>
      <c r="N233" s="30">
        <v>423</v>
      </c>
      <c r="O233" s="30">
        <v>72</v>
      </c>
      <c r="P233" s="64" t="s">
        <v>1132</v>
      </c>
      <c r="Q233" s="30"/>
    </row>
    <row r="234" s="5" customFormat="1" ht="66" customHeight="1" spans="1:17">
      <c r="A234" s="18">
        <v>229</v>
      </c>
      <c r="B234" s="65" t="s">
        <v>1133</v>
      </c>
      <c r="C234" s="59" t="s">
        <v>61</v>
      </c>
      <c r="D234" s="30" t="s">
        <v>317</v>
      </c>
      <c r="E234" s="30" t="s">
        <v>1134</v>
      </c>
      <c r="F234" s="51" t="s">
        <v>1135</v>
      </c>
      <c r="G234" s="30" t="s">
        <v>108</v>
      </c>
      <c r="H234" s="30" t="s">
        <v>242</v>
      </c>
      <c r="I234" s="30">
        <v>30</v>
      </c>
      <c r="J234" s="30">
        <v>30</v>
      </c>
      <c r="K234" s="30"/>
      <c r="L234" s="30"/>
      <c r="M234" s="30" t="s">
        <v>97</v>
      </c>
      <c r="N234" s="30">
        <v>484</v>
      </c>
      <c r="O234" s="30">
        <v>90</v>
      </c>
      <c r="P234" s="64" t="s">
        <v>1136</v>
      </c>
      <c r="Q234" s="30"/>
    </row>
    <row r="235" s="5" customFormat="1" ht="66" customHeight="1" spans="1:17">
      <c r="A235" s="18">
        <v>230</v>
      </c>
      <c r="B235" s="65" t="s">
        <v>1137</v>
      </c>
      <c r="C235" s="59" t="s">
        <v>61</v>
      </c>
      <c r="D235" s="30" t="s">
        <v>152</v>
      </c>
      <c r="E235" s="30" t="s">
        <v>1138</v>
      </c>
      <c r="F235" s="38" t="s">
        <v>1130</v>
      </c>
      <c r="G235" s="30" t="s">
        <v>108</v>
      </c>
      <c r="H235" s="30" t="s">
        <v>109</v>
      </c>
      <c r="I235" s="30">
        <v>51</v>
      </c>
      <c r="J235" s="30">
        <v>51</v>
      </c>
      <c r="K235" s="30"/>
      <c r="L235" s="30"/>
      <c r="M235" s="30" t="s">
        <v>97</v>
      </c>
      <c r="N235" s="30">
        <v>496</v>
      </c>
      <c r="O235" s="30">
        <v>94</v>
      </c>
      <c r="P235" s="64" t="s">
        <v>1139</v>
      </c>
      <c r="Q235" s="30"/>
    </row>
    <row r="236" s="5" customFormat="1" ht="66" customHeight="1" spans="1:17">
      <c r="A236" s="18">
        <v>231</v>
      </c>
      <c r="B236" s="65" t="s">
        <v>184</v>
      </c>
      <c r="C236" s="59" t="s">
        <v>61</v>
      </c>
      <c r="D236" s="30" t="s">
        <v>152</v>
      </c>
      <c r="E236" s="30" t="s">
        <v>1140</v>
      </c>
      <c r="F236" s="38" t="s">
        <v>1141</v>
      </c>
      <c r="G236" s="30" t="s">
        <v>114</v>
      </c>
      <c r="H236" s="30" t="s">
        <v>182</v>
      </c>
      <c r="I236" s="30">
        <v>45</v>
      </c>
      <c r="J236" s="30">
        <v>45</v>
      </c>
      <c r="K236" s="30"/>
      <c r="L236" s="30"/>
      <c r="M236" s="30" t="s">
        <v>97</v>
      </c>
      <c r="N236" s="30">
        <v>771</v>
      </c>
      <c r="O236" s="30">
        <v>229</v>
      </c>
      <c r="P236" s="64" t="s">
        <v>1142</v>
      </c>
      <c r="Q236" s="30"/>
    </row>
    <row r="237" s="5" customFormat="1" ht="66" customHeight="1" spans="1:17">
      <c r="A237" s="18">
        <v>232</v>
      </c>
      <c r="B237" s="65" t="s">
        <v>1143</v>
      </c>
      <c r="C237" s="59" t="s">
        <v>61</v>
      </c>
      <c r="D237" s="30" t="s">
        <v>317</v>
      </c>
      <c r="E237" s="30" t="s">
        <v>1144</v>
      </c>
      <c r="F237" s="51" t="s">
        <v>1145</v>
      </c>
      <c r="G237" s="30" t="s">
        <v>120</v>
      </c>
      <c r="H237" s="30" t="s">
        <v>845</v>
      </c>
      <c r="I237" s="30">
        <v>92</v>
      </c>
      <c r="J237" s="30">
        <v>92</v>
      </c>
      <c r="K237" s="30"/>
      <c r="L237" s="30"/>
      <c r="M237" s="30" t="s">
        <v>97</v>
      </c>
      <c r="N237" s="30">
        <v>763</v>
      </c>
      <c r="O237" s="30">
        <v>37</v>
      </c>
      <c r="P237" s="64" t="s">
        <v>1146</v>
      </c>
      <c r="Q237" s="30"/>
    </row>
    <row r="238" s="5" customFormat="1" ht="66" customHeight="1" spans="1:17">
      <c r="A238" s="18">
        <v>233</v>
      </c>
      <c r="B238" s="65" t="s">
        <v>1147</v>
      </c>
      <c r="C238" s="59" t="s">
        <v>49</v>
      </c>
      <c r="D238" s="30" t="s">
        <v>92</v>
      </c>
      <c r="E238" s="30" t="s">
        <v>1148</v>
      </c>
      <c r="F238" s="51" t="s">
        <v>532</v>
      </c>
      <c r="G238" s="30" t="s">
        <v>102</v>
      </c>
      <c r="H238" s="30" t="s">
        <v>1149</v>
      </c>
      <c r="I238" s="30">
        <v>48</v>
      </c>
      <c r="J238" s="30">
        <v>48</v>
      </c>
      <c r="K238" s="30"/>
      <c r="L238" s="30"/>
      <c r="M238" s="30" t="s">
        <v>97</v>
      </c>
      <c r="N238" s="30">
        <v>750</v>
      </c>
      <c r="O238" s="30">
        <v>79</v>
      </c>
      <c r="P238" s="64" t="s">
        <v>1150</v>
      </c>
      <c r="Q238" s="30"/>
    </row>
    <row r="239" s="5" customFormat="1" ht="66" customHeight="1" spans="1:17">
      <c r="A239" s="18">
        <v>234</v>
      </c>
      <c r="B239" s="65" t="s">
        <v>1151</v>
      </c>
      <c r="C239" s="59" t="s">
        <v>61</v>
      </c>
      <c r="D239" s="30" t="s">
        <v>317</v>
      </c>
      <c r="E239" s="30" t="s">
        <v>1152</v>
      </c>
      <c r="F239" s="51" t="s">
        <v>1153</v>
      </c>
      <c r="G239" s="30" t="s">
        <v>148</v>
      </c>
      <c r="H239" s="30" t="s">
        <v>149</v>
      </c>
      <c r="I239" s="30">
        <v>98</v>
      </c>
      <c r="J239" s="30">
        <v>98</v>
      </c>
      <c r="K239" s="30"/>
      <c r="L239" s="30"/>
      <c r="M239" s="30" t="s">
        <v>97</v>
      </c>
      <c r="N239" s="30">
        <v>426</v>
      </c>
      <c r="O239" s="30">
        <v>63</v>
      </c>
      <c r="P239" s="64" t="s">
        <v>1154</v>
      </c>
      <c r="Q239" s="30"/>
    </row>
    <row r="240" s="5" customFormat="1" ht="67" customHeight="1" spans="1:17">
      <c r="A240" s="18">
        <v>235</v>
      </c>
      <c r="B240" s="65" t="s">
        <v>1155</v>
      </c>
      <c r="C240" s="59" t="s">
        <v>61</v>
      </c>
      <c r="D240" s="30" t="s">
        <v>317</v>
      </c>
      <c r="E240" s="30" t="s">
        <v>1156</v>
      </c>
      <c r="F240" s="51" t="s">
        <v>1153</v>
      </c>
      <c r="G240" s="30" t="s">
        <v>102</v>
      </c>
      <c r="H240" s="30" t="s">
        <v>300</v>
      </c>
      <c r="I240" s="30">
        <v>90</v>
      </c>
      <c r="J240" s="30">
        <v>90</v>
      </c>
      <c r="K240" s="30"/>
      <c r="L240" s="30"/>
      <c r="M240" s="30" t="s">
        <v>97</v>
      </c>
      <c r="N240" s="30">
        <v>412</v>
      </c>
      <c r="O240" s="30">
        <v>61</v>
      </c>
      <c r="P240" s="64" t="s">
        <v>1157</v>
      </c>
      <c r="Q240" s="30"/>
    </row>
    <row r="241" s="5" customFormat="1" ht="67" customHeight="1" spans="1:17">
      <c r="A241" s="18">
        <v>236</v>
      </c>
      <c r="B241" s="65" t="s">
        <v>1158</v>
      </c>
      <c r="C241" s="59" t="s">
        <v>61</v>
      </c>
      <c r="D241" s="30" t="s">
        <v>317</v>
      </c>
      <c r="E241" s="30" t="s">
        <v>1159</v>
      </c>
      <c r="F241" s="51" t="s">
        <v>1153</v>
      </c>
      <c r="G241" s="30" t="s">
        <v>95</v>
      </c>
      <c r="H241" s="30" t="s">
        <v>310</v>
      </c>
      <c r="I241" s="30">
        <v>70</v>
      </c>
      <c r="J241" s="30">
        <v>70</v>
      </c>
      <c r="K241" s="30"/>
      <c r="L241" s="30"/>
      <c r="M241" s="30" t="s">
        <v>97</v>
      </c>
      <c r="N241" s="30">
        <v>351</v>
      </c>
      <c r="O241" s="30">
        <v>68</v>
      </c>
      <c r="P241" s="64" t="s">
        <v>1160</v>
      </c>
      <c r="Q241" s="30"/>
    </row>
    <row r="242" s="5" customFormat="1" ht="67" customHeight="1" spans="1:17">
      <c r="A242" s="18">
        <v>237</v>
      </c>
      <c r="B242" s="65" t="s">
        <v>1161</v>
      </c>
      <c r="C242" s="59" t="s">
        <v>61</v>
      </c>
      <c r="D242" s="30" t="s">
        <v>317</v>
      </c>
      <c r="E242" s="30" t="s">
        <v>1162</v>
      </c>
      <c r="F242" s="51" t="s">
        <v>1153</v>
      </c>
      <c r="G242" s="30" t="s">
        <v>325</v>
      </c>
      <c r="H242" s="30" t="s">
        <v>1163</v>
      </c>
      <c r="I242" s="30">
        <v>80</v>
      </c>
      <c r="J242" s="30">
        <v>80</v>
      </c>
      <c r="K242" s="30"/>
      <c r="L242" s="30"/>
      <c r="M242" s="30" t="s">
        <v>97</v>
      </c>
      <c r="N242" s="30">
        <v>569</v>
      </c>
      <c r="O242" s="30">
        <v>44</v>
      </c>
      <c r="P242" s="64" t="s">
        <v>1164</v>
      </c>
      <c r="Q242" s="30"/>
    </row>
    <row r="243" s="5" customFormat="1" ht="67" customHeight="1" spans="1:17">
      <c r="A243" s="18">
        <v>238</v>
      </c>
      <c r="B243" s="65" t="s">
        <v>1165</v>
      </c>
      <c r="C243" s="59" t="s">
        <v>61</v>
      </c>
      <c r="D243" s="30" t="s">
        <v>317</v>
      </c>
      <c r="E243" s="30" t="s">
        <v>1166</v>
      </c>
      <c r="F243" s="51" t="s">
        <v>1153</v>
      </c>
      <c r="G243" s="30" t="s">
        <v>108</v>
      </c>
      <c r="H243" s="30" t="s">
        <v>381</v>
      </c>
      <c r="I243" s="30">
        <v>70</v>
      </c>
      <c r="J243" s="30">
        <v>70</v>
      </c>
      <c r="K243" s="30"/>
      <c r="L243" s="30"/>
      <c r="M243" s="30" t="s">
        <v>97</v>
      </c>
      <c r="N243" s="30">
        <v>667</v>
      </c>
      <c r="O243" s="30">
        <v>99</v>
      </c>
      <c r="P243" s="64" t="s">
        <v>1167</v>
      </c>
      <c r="Q243" s="30"/>
    </row>
    <row r="244" s="5" customFormat="1" ht="67" customHeight="1" spans="1:17">
      <c r="A244" s="18">
        <v>239</v>
      </c>
      <c r="B244" s="65" t="s">
        <v>1168</v>
      </c>
      <c r="C244" s="59" t="s">
        <v>61</v>
      </c>
      <c r="D244" s="30" t="s">
        <v>317</v>
      </c>
      <c r="E244" s="30" t="s">
        <v>1169</v>
      </c>
      <c r="F244" s="51" t="s">
        <v>1153</v>
      </c>
      <c r="G244" s="30" t="s">
        <v>155</v>
      </c>
      <c r="H244" s="30" t="s">
        <v>733</v>
      </c>
      <c r="I244" s="30">
        <v>80</v>
      </c>
      <c r="J244" s="30">
        <v>80</v>
      </c>
      <c r="K244" s="30"/>
      <c r="L244" s="30"/>
      <c r="M244" s="30" t="s">
        <v>97</v>
      </c>
      <c r="N244" s="30">
        <v>358</v>
      </c>
      <c r="O244" s="30">
        <v>13</v>
      </c>
      <c r="P244" s="64" t="s">
        <v>1170</v>
      </c>
      <c r="Q244" s="30"/>
    </row>
    <row r="245" s="5" customFormat="1" ht="53" customHeight="1" spans="1:17">
      <c r="A245" s="18">
        <v>240</v>
      </c>
      <c r="B245" s="179" t="s">
        <v>1171</v>
      </c>
      <c r="C245" s="59" t="s">
        <v>49</v>
      </c>
      <c r="D245" s="30" t="s">
        <v>92</v>
      </c>
      <c r="E245" s="30" t="s">
        <v>1172</v>
      </c>
      <c r="F245" s="73" t="s">
        <v>1173</v>
      </c>
      <c r="G245" s="30" t="s">
        <v>200</v>
      </c>
      <c r="H245" s="30" t="s">
        <v>873</v>
      </c>
      <c r="I245" s="117">
        <v>56</v>
      </c>
      <c r="J245" s="30">
        <v>56</v>
      </c>
      <c r="K245" s="118"/>
      <c r="L245" s="118"/>
      <c r="M245" s="118" t="s">
        <v>97</v>
      </c>
      <c r="N245" s="118">
        <v>53</v>
      </c>
      <c r="O245" s="118">
        <v>20</v>
      </c>
      <c r="P245" s="64" t="s">
        <v>1174</v>
      </c>
      <c r="Q245" s="30"/>
    </row>
    <row r="246" s="5" customFormat="1" ht="53" customHeight="1" spans="1:17">
      <c r="A246" s="18">
        <v>241</v>
      </c>
      <c r="B246" s="179" t="s">
        <v>1175</v>
      </c>
      <c r="C246" s="59" t="s">
        <v>49</v>
      </c>
      <c r="D246" s="30" t="s">
        <v>92</v>
      </c>
      <c r="E246" s="30" t="s">
        <v>1176</v>
      </c>
      <c r="F246" s="51" t="s">
        <v>1177</v>
      </c>
      <c r="G246" s="30" t="s">
        <v>399</v>
      </c>
      <c r="H246" s="30" t="s">
        <v>1125</v>
      </c>
      <c r="I246" s="30">
        <v>40</v>
      </c>
      <c r="J246" s="30">
        <v>40</v>
      </c>
      <c r="K246" s="30"/>
      <c r="L246" s="30"/>
      <c r="M246" s="118" t="s">
        <v>97</v>
      </c>
      <c r="N246" s="30">
        <v>463</v>
      </c>
      <c r="O246" s="30">
        <v>52</v>
      </c>
      <c r="P246" s="64" t="s">
        <v>1178</v>
      </c>
      <c r="Q246" s="30"/>
    </row>
    <row r="247" s="5" customFormat="1" ht="61" customHeight="1" spans="1:17">
      <c r="A247" s="18">
        <v>242</v>
      </c>
      <c r="B247" s="179" t="s">
        <v>1179</v>
      </c>
      <c r="C247" s="59" t="s">
        <v>61</v>
      </c>
      <c r="D247" s="30" t="s">
        <v>152</v>
      </c>
      <c r="E247" s="30" t="s">
        <v>1180</v>
      </c>
      <c r="F247" s="51" t="s">
        <v>1181</v>
      </c>
      <c r="G247" s="30" t="s">
        <v>399</v>
      </c>
      <c r="H247" s="30" t="s">
        <v>1125</v>
      </c>
      <c r="I247" s="30">
        <v>40</v>
      </c>
      <c r="J247" s="30">
        <v>40</v>
      </c>
      <c r="K247" s="30"/>
      <c r="L247" s="30"/>
      <c r="M247" s="118" t="s">
        <v>97</v>
      </c>
      <c r="N247" s="30">
        <v>463</v>
      </c>
      <c r="O247" s="30">
        <v>52</v>
      </c>
      <c r="P247" s="64" t="s">
        <v>1182</v>
      </c>
      <c r="Q247" s="30"/>
    </row>
    <row r="248" s="5" customFormat="1" ht="53" customHeight="1" spans="1:17">
      <c r="A248" s="18">
        <v>243</v>
      </c>
      <c r="B248" s="179" t="s">
        <v>1183</v>
      </c>
      <c r="C248" s="59" t="s">
        <v>49</v>
      </c>
      <c r="D248" s="30" t="s">
        <v>92</v>
      </c>
      <c r="E248" s="30" t="s">
        <v>1184</v>
      </c>
      <c r="F248" s="51" t="s">
        <v>1185</v>
      </c>
      <c r="G248" s="30" t="s">
        <v>148</v>
      </c>
      <c r="H248" s="30" t="s">
        <v>783</v>
      </c>
      <c r="I248" s="30">
        <v>40</v>
      </c>
      <c r="J248" s="30">
        <v>40</v>
      </c>
      <c r="K248" s="30"/>
      <c r="L248" s="30"/>
      <c r="M248" s="118" t="s">
        <v>97</v>
      </c>
      <c r="N248" s="30">
        <v>349</v>
      </c>
      <c r="O248" s="30">
        <v>59</v>
      </c>
      <c r="P248" s="64" t="s">
        <v>1186</v>
      </c>
      <c r="Q248" s="30"/>
    </row>
    <row r="249" s="5" customFormat="1" ht="53" customHeight="1" spans="1:17">
      <c r="A249" s="18">
        <v>244</v>
      </c>
      <c r="B249" s="179" t="s">
        <v>1187</v>
      </c>
      <c r="C249" s="59" t="s">
        <v>61</v>
      </c>
      <c r="D249" s="30" t="s">
        <v>152</v>
      </c>
      <c r="E249" s="30" t="s">
        <v>1188</v>
      </c>
      <c r="F249" s="53" t="s">
        <v>1189</v>
      </c>
      <c r="G249" s="30" t="s">
        <v>166</v>
      </c>
      <c r="H249" s="30" t="s">
        <v>167</v>
      </c>
      <c r="I249" s="30">
        <v>50</v>
      </c>
      <c r="J249" s="30">
        <v>50</v>
      </c>
      <c r="K249" s="30"/>
      <c r="L249" s="30"/>
      <c r="M249" s="118" t="s">
        <v>97</v>
      </c>
      <c r="N249" s="30">
        <v>409</v>
      </c>
      <c r="O249" s="30">
        <v>114</v>
      </c>
      <c r="P249" s="64" t="s">
        <v>1190</v>
      </c>
      <c r="Q249" s="30"/>
    </row>
    <row r="250" s="5" customFormat="1" ht="53" customHeight="1" spans="1:17">
      <c r="A250" s="18">
        <v>245</v>
      </c>
      <c r="B250" s="179" t="s">
        <v>1191</v>
      </c>
      <c r="C250" s="59" t="s">
        <v>49</v>
      </c>
      <c r="D250" s="30" t="s">
        <v>92</v>
      </c>
      <c r="E250" s="30" t="s">
        <v>1192</v>
      </c>
      <c r="F250" s="51" t="s">
        <v>1193</v>
      </c>
      <c r="G250" s="30" t="s">
        <v>95</v>
      </c>
      <c r="H250" s="30" t="s">
        <v>305</v>
      </c>
      <c r="I250" s="30">
        <v>17</v>
      </c>
      <c r="J250" s="30">
        <v>17</v>
      </c>
      <c r="K250" s="30"/>
      <c r="L250" s="30"/>
      <c r="M250" s="30" t="s">
        <v>97</v>
      </c>
      <c r="N250" s="30">
        <v>257</v>
      </c>
      <c r="O250" s="30">
        <v>42</v>
      </c>
      <c r="P250" s="64" t="s">
        <v>1194</v>
      </c>
      <c r="Q250" s="30"/>
    </row>
    <row r="251" s="5" customFormat="1" ht="53" customHeight="1" spans="1:17">
      <c r="A251" s="18">
        <v>246</v>
      </c>
      <c r="B251" s="179" t="s">
        <v>1195</v>
      </c>
      <c r="C251" s="59" t="s">
        <v>61</v>
      </c>
      <c r="D251" s="30" t="s">
        <v>152</v>
      </c>
      <c r="E251" s="30" t="s">
        <v>1196</v>
      </c>
      <c r="F251" s="51" t="s">
        <v>1197</v>
      </c>
      <c r="G251" s="30" t="s">
        <v>148</v>
      </c>
      <c r="H251" s="30" t="s">
        <v>783</v>
      </c>
      <c r="I251" s="30">
        <v>50</v>
      </c>
      <c r="J251" s="30">
        <v>50</v>
      </c>
      <c r="K251" s="30"/>
      <c r="L251" s="30"/>
      <c r="M251" s="30" t="s">
        <v>97</v>
      </c>
      <c r="N251" s="30">
        <v>349</v>
      </c>
      <c r="O251" s="30">
        <v>59</v>
      </c>
      <c r="P251" s="64" t="s">
        <v>1198</v>
      </c>
      <c r="Q251" s="30"/>
    </row>
    <row r="252" s="5" customFormat="1" ht="53" customHeight="1" spans="1:17">
      <c r="A252" s="18">
        <v>247</v>
      </c>
      <c r="B252" s="179" t="s">
        <v>1199</v>
      </c>
      <c r="C252" s="59" t="s">
        <v>61</v>
      </c>
      <c r="D252" s="30" t="s">
        <v>152</v>
      </c>
      <c r="E252" s="30" t="s">
        <v>1200</v>
      </c>
      <c r="F252" s="51" t="s">
        <v>1201</v>
      </c>
      <c r="G252" s="30" t="s">
        <v>166</v>
      </c>
      <c r="H252" s="30" t="s">
        <v>483</v>
      </c>
      <c r="I252" s="30">
        <v>52</v>
      </c>
      <c r="J252" s="30">
        <v>52</v>
      </c>
      <c r="K252" s="30"/>
      <c r="L252" s="30"/>
      <c r="M252" s="30" t="s">
        <v>97</v>
      </c>
      <c r="N252" s="30">
        <v>259</v>
      </c>
      <c r="O252" s="30">
        <v>92</v>
      </c>
      <c r="P252" s="64" t="s">
        <v>1202</v>
      </c>
      <c r="Q252" s="30"/>
    </row>
    <row r="253" s="5" customFormat="1" ht="53" customHeight="1" spans="1:17">
      <c r="A253" s="18">
        <v>248</v>
      </c>
      <c r="B253" s="179" t="s">
        <v>1203</v>
      </c>
      <c r="C253" s="59" t="s">
        <v>49</v>
      </c>
      <c r="D253" s="30" t="s">
        <v>92</v>
      </c>
      <c r="E253" s="30" t="s">
        <v>1204</v>
      </c>
      <c r="F253" s="51" t="s">
        <v>1205</v>
      </c>
      <c r="G253" s="30" t="s">
        <v>143</v>
      </c>
      <c r="H253" s="30" t="s">
        <v>859</v>
      </c>
      <c r="I253" s="30">
        <v>80</v>
      </c>
      <c r="J253" s="30">
        <v>80</v>
      </c>
      <c r="K253" s="30"/>
      <c r="L253" s="30"/>
      <c r="M253" s="30" t="s">
        <v>97</v>
      </c>
      <c r="N253" s="30">
        <v>565</v>
      </c>
      <c r="O253" s="30">
        <v>151</v>
      </c>
      <c r="P253" s="64" t="s">
        <v>1206</v>
      </c>
      <c r="Q253" s="30"/>
    </row>
    <row r="254" s="5" customFormat="1" ht="75" customHeight="1" spans="1:17">
      <c r="A254" s="18">
        <v>249</v>
      </c>
      <c r="B254" s="30" t="s">
        <v>1207</v>
      </c>
      <c r="C254" s="30" t="s">
        <v>49</v>
      </c>
      <c r="D254" s="30" t="s">
        <v>322</v>
      </c>
      <c r="E254" s="30" t="s">
        <v>1208</v>
      </c>
      <c r="F254" s="51" t="s">
        <v>1209</v>
      </c>
      <c r="G254" s="30" t="s">
        <v>148</v>
      </c>
      <c r="H254" s="30" t="s">
        <v>149</v>
      </c>
      <c r="I254" s="30">
        <v>30</v>
      </c>
      <c r="J254" s="30">
        <v>30</v>
      </c>
      <c r="K254" s="30"/>
      <c r="L254" s="30"/>
      <c r="M254" s="30" t="s">
        <v>484</v>
      </c>
      <c r="N254" s="30">
        <v>303</v>
      </c>
      <c r="O254" s="30">
        <v>31</v>
      </c>
      <c r="P254" s="51" t="s">
        <v>1210</v>
      </c>
      <c r="Q254" s="30"/>
    </row>
    <row r="255" s="5" customFormat="1" ht="64" customHeight="1" spans="1:17">
      <c r="A255" s="18">
        <v>250</v>
      </c>
      <c r="B255" s="30" t="s">
        <v>1211</v>
      </c>
      <c r="C255" s="59" t="s">
        <v>61</v>
      </c>
      <c r="D255" s="30" t="s">
        <v>152</v>
      </c>
      <c r="E255" s="30" t="s">
        <v>1212</v>
      </c>
      <c r="F255" s="51" t="s">
        <v>1213</v>
      </c>
      <c r="G255" s="30" t="s">
        <v>132</v>
      </c>
      <c r="H255" s="30" t="s">
        <v>454</v>
      </c>
      <c r="I255" s="30">
        <v>30</v>
      </c>
      <c r="J255" s="30">
        <v>30</v>
      </c>
      <c r="K255" s="119"/>
      <c r="L255" s="119"/>
      <c r="M255" s="119" t="s">
        <v>484</v>
      </c>
      <c r="N255" s="119">
        <v>721</v>
      </c>
      <c r="O255" s="119">
        <v>94</v>
      </c>
      <c r="P255" s="64" t="s">
        <v>1214</v>
      </c>
      <c r="Q255" s="30"/>
    </row>
    <row r="256" s="5" customFormat="1" ht="64" customHeight="1" spans="1:17">
      <c r="A256" s="18">
        <v>251</v>
      </c>
      <c r="B256" s="30" t="s">
        <v>1215</v>
      </c>
      <c r="C256" s="59" t="s">
        <v>49</v>
      </c>
      <c r="D256" s="30" t="s">
        <v>92</v>
      </c>
      <c r="E256" s="30" t="s">
        <v>1216</v>
      </c>
      <c r="F256" s="51" t="s">
        <v>1217</v>
      </c>
      <c r="G256" s="30" t="s">
        <v>399</v>
      </c>
      <c r="H256" s="30" t="s">
        <v>552</v>
      </c>
      <c r="I256" s="30">
        <v>30</v>
      </c>
      <c r="J256" s="30">
        <v>30</v>
      </c>
      <c r="K256" s="30"/>
      <c r="L256" s="30"/>
      <c r="M256" s="30" t="s">
        <v>484</v>
      </c>
      <c r="N256" s="30">
        <v>270</v>
      </c>
      <c r="O256" s="30">
        <v>52</v>
      </c>
      <c r="P256" s="64" t="s">
        <v>1218</v>
      </c>
      <c r="Q256" s="30"/>
    </row>
    <row r="257" s="5" customFormat="1" ht="64" customHeight="1" spans="1:17">
      <c r="A257" s="18">
        <v>252</v>
      </c>
      <c r="B257" s="30" t="s">
        <v>1219</v>
      </c>
      <c r="C257" s="59" t="s">
        <v>61</v>
      </c>
      <c r="D257" s="30" t="s">
        <v>152</v>
      </c>
      <c r="E257" s="30" t="s">
        <v>1220</v>
      </c>
      <c r="F257" s="51" t="s">
        <v>1221</v>
      </c>
      <c r="G257" s="30" t="s">
        <v>95</v>
      </c>
      <c r="H257" s="30" t="s">
        <v>1222</v>
      </c>
      <c r="I257" s="30">
        <v>30</v>
      </c>
      <c r="J257" s="30">
        <v>30</v>
      </c>
      <c r="K257" s="30"/>
      <c r="L257" s="30"/>
      <c r="M257" s="30" t="s">
        <v>484</v>
      </c>
      <c r="N257" s="30">
        <v>344</v>
      </c>
      <c r="O257" s="30">
        <v>44</v>
      </c>
      <c r="P257" s="64" t="s">
        <v>1223</v>
      </c>
      <c r="Q257" s="30"/>
    </row>
    <row r="258" s="5" customFormat="1" ht="132" customHeight="1" spans="1:17">
      <c r="A258" s="18">
        <v>253</v>
      </c>
      <c r="B258" s="119" t="s">
        <v>1224</v>
      </c>
      <c r="C258" s="120" t="s">
        <v>49</v>
      </c>
      <c r="D258" s="119" t="s">
        <v>92</v>
      </c>
      <c r="E258" s="30" t="s">
        <v>1225</v>
      </c>
      <c r="F258" s="73" t="s">
        <v>1226</v>
      </c>
      <c r="G258" s="119" t="s">
        <v>95</v>
      </c>
      <c r="H258" s="119" t="s">
        <v>310</v>
      </c>
      <c r="I258" s="119">
        <v>510</v>
      </c>
      <c r="J258" s="119">
        <v>510</v>
      </c>
      <c r="K258" s="30"/>
      <c r="L258" s="30"/>
      <c r="M258" s="30" t="s">
        <v>97</v>
      </c>
      <c r="N258" s="30">
        <v>458</v>
      </c>
      <c r="O258" s="30">
        <v>102</v>
      </c>
      <c r="P258" s="64" t="s">
        <v>1227</v>
      </c>
      <c r="Q258" s="30"/>
    </row>
    <row r="259" s="5" customFormat="1" ht="132" customHeight="1" spans="1:17">
      <c r="A259" s="18">
        <v>254</v>
      </c>
      <c r="B259" s="179" t="s">
        <v>1228</v>
      </c>
      <c r="C259" s="59" t="s">
        <v>49</v>
      </c>
      <c r="D259" s="30" t="s">
        <v>92</v>
      </c>
      <c r="E259" s="30" t="s">
        <v>1229</v>
      </c>
      <c r="F259" s="73" t="s">
        <v>1230</v>
      </c>
      <c r="G259" s="30" t="s">
        <v>132</v>
      </c>
      <c r="H259" s="30" t="s">
        <v>454</v>
      </c>
      <c r="I259" s="30">
        <v>300</v>
      </c>
      <c r="J259" s="30">
        <v>300</v>
      </c>
      <c r="K259" s="30"/>
      <c r="L259" s="30"/>
      <c r="M259" s="30" t="s">
        <v>97</v>
      </c>
      <c r="N259" s="30">
        <v>435</v>
      </c>
      <c r="O259" s="30">
        <v>62</v>
      </c>
      <c r="P259" s="64" t="s">
        <v>1231</v>
      </c>
      <c r="Q259" s="30"/>
    </row>
    <row r="260" s="5" customFormat="1" ht="152" customHeight="1" spans="1:17">
      <c r="A260" s="18">
        <v>255</v>
      </c>
      <c r="B260" s="30" t="s">
        <v>1232</v>
      </c>
      <c r="C260" s="59" t="s">
        <v>49</v>
      </c>
      <c r="D260" s="30" t="s">
        <v>92</v>
      </c>
      <c r="E260" s="30" t="s">
        <v>1233</v>
      </c>
      <c r="F260" s="73" t="s">
        <v>1234</v>
      </c>
      <c r="G260" s="30" t="s">
        <v>205</v>
      </c>
      <c r="H260" s="30" t="s">
        <v>459</v>
      </c>
      <c r="I260" s="30">
        <v>585</v>
      </c>
      <c r="J260" s="30">
        <v>585</v>
      </c>
      <c r="K260" s="30"/>
      <c r="L260" s="30"/>
      <c r="M260" s="30" t="s">
        <v>97</v>
      </c>
      <c r="N260" s="30">
        <v>581</v>
      </c>
      <c r="O260" s="30">
        <v>155</v>
      </c>
      <c r="P260" s="64" t="s">
        <v>1235</v>
      </c>
      <c r="Q260" s="30"/>
    </row>
    <row r="261" s="5" customFormat="1" ht="87" customHeight="1" spans="1:17">
      <c r="A261" s="18">
        <v>256</v>
      </c>
      <c r="B261" s="30" t="s">
        <v>1236</v>
      </c>
      <c r="C261" s="59" t="s">
        <v>49</v>
      </c>
      <c r="D261" s="30" t="s">
        <v>92</v>
      </c>
      <c r="E261" s="30" t="s">
        <v>1237</v>
      </c>
      <c r="F261" s="73" t="s">
        <v>1238</v>
      </c>
      <c r="G261" s="30" t="s">
        <v>148</v>
      </c>
      <c r="H261" s="30" t="s">
        <v>1239</v>
      </c>
      <c r="I261" s="30">
        <v>405</v>
      </c>
      <c r="J261" s="30">
        <v>405</v>
      </c>
      <c r="K261" s="30"/>
      <c r="L261" s="30"/>
      <c r="M261" s="30" t="s">
        <v>97</v>
      </c>
      <c r="N261" s="30">
        <v>297</v>
      </c>
      <c r="O261" s="30">
        <v>36</v>
      </c>
      <c r="P261" s="64" t="s">
        <v>1240</v>
      </c>
      <c r="Q261" s="30"/>
    </row>
    <row r="262" s="5" customFormat="1" ht="105" customHeight="1" spans="1:17">
      <c r="A262" s="18">
        <v>257</v>
      </c>
      <c r="B262" s="179" t="s">
        <v>1241</v>
      </c>
      <c r="C262" s="59" t="s">
        <v>49</v>
      </c>
      <c r="D262" s="30" t="s">
        <v>92</v>
      </c>
      <c r="E262" s="30" t="s">
        <v>1242</v>
      </c>
      <c r="F262" s="73" t="s">
        <v>1243</v>
      </c>
      <c r="G262" s="30" t="s">
        <v>148</v>
      </c>
      <c r="H262" s="30" t="s">
        <v>1120</v>
      </c>
      <c r="I262" s="30">
        <v>75</v>
      </c>
      <c r="J262" s="30">
        <v>75</v>
      </c>
      <c r="K262" s="30"/>
      <c r="L262" s="30"/>
      <c r="M262" s="30" t="s">
        <v>97</v>
      </c>
      <c r="N262" s="30">
        <v>76</v>
      </c>
      <c r="O262" s="30">
        <v>10</v>
      </c>
      <c r="P262" s="64" t="s">
        <v>1244</v>
      </c>
      <c r="Q262" s="30"/>
    </row>
    <row r="263" s="5" customFormat="1" ht="171" customHeight="1" spans="1:17">
      <c r="A263" s="18">
        <v>258</v>
      </c>
      <c r="B263" s="30" t="s">
        <v>330</v>
      </c>
      <c r="C263" s="59" t="s">
        <v>49</v>
      </c>
      <c r="D263" s="30" t="s">
        <v>92</v>
      </c>
      <c r="E263" s="30" t="s">
        <v>1245</v>
      </c>
      <c r="F263" s="73" t="s">
        <v>1246</v>
      </c>
      <c r="G263" s="30" t="s">
        <v>143</v>
      </c>
      <c r="H263" s="30" t="s">
        <v>333</v>
      </c>
      <c r="I263" s="30">
        <v>375</v>
      </c>
      <c r="J263" s="30">
        <v>375</v>
      </c>
      <c r="K263" s="30"/>
      <c r="L263" s="30"/>
      <c r="M263" s="30" t="s">
        <v>97</v>
      </c>
      <c r="N263" s="30">
        <v>95</v>
      </c>
      <c r="O263" s="30">
        <v>6</v>
      </c>
      <c r="P263" s="64" t="s">
        <v>1247</v>
      </c>
      <c r="Q263" s="30"/>
    </row>
    <row r="264" s="5" customFormat="1" ht="77" customHeight="1" spans="1:17">
      <c r="A264" s="18">
        <v>259</v>
      </c>
      <c r="B264" s="30" t="s">
        <v>1248</v>
      </c>
      <c r="C264" s="59" t="s">
        <v>49</v>
      </c>
      <c r="D264" s="30" t="s">
        <v>92</v>
      </c>
      <c r="E264" s="30" t="s">
        <v>1249</v>
      </c>
      <c r="F264" s="51" t="s">
        <v>1250</v>
      </c>
      <c r="G264" s="30" t="s">
        <v>95</v>
      </c>
      <c r="H264" s="30" t="s">
        <v>1251</v>
      </c>
      <c r="I264" s="30">
        <v>157.5</v>
      </c>
      <c r="J264" s="30">
        <v>157.5</v>
      </c>
      <c r="K264" s="30"/>
      <c r="L264" s="30"/>
      <c r="M264" s="30" t="s">
        <v>97</v>
      </c>
      <c r="N264" s="30">
        <v>145</v>
      </c>
      <c r="O264" s="30">
        <v>35</v>
      </c>
      <c r="P264" s="64" t="s">
        <v>1252</v>
      </c>
      <c r="Q264" s="30"/>
    </row>
    <row r="265" s="5" customFormat="1" ht="77" customHeight="1" spans="1:17">
      <c r="A265" s="18">
        <v>260</v>
      </c>
      <c r="B265" s="30" t="s">
        <v>1253</v>
      </c>
      <c r="C265" s="59" t="s">
        <v>49</v>
      </c>
      <c r="D265" s="30" t="s">
        <v>92</v>
      </c>
      <c r="E265" s="30" t="s">
        <v>1254</v>
      </c>
      <c r="F265" s="51" t="s">
        <v>1255</v>
      </c>
      <c r="G265" s="30" t="s">
        <v>325</v>
      </c>
      <c r="H265" s="30" t="s">
        <v>1256</v>
      </c>
      <c r="I265" s="30">
        <v>67.5</v>
      </c>
      <c r="J265" s="30">
        <v>67.5</v>
      </c>
      <c r="K265" s="30"/>
      <c r="L265" s="30"/>
      <c r="M265" s="30" t="s">
        <v>97</v>
      </c>
      <c r="N265" s="30">
        <v>105</v>
      </c>
      <c r="O265" s="30">
        <v>12</v>
      </c>
      <c r="P265" s="64" t="s">
        <v>1257</v>
      </c>
      <c r="Q265" s="30"/>
    </row>
    <row r="266" s="5" customFormat="1" ht="90" customHeight="1" spans="1:17">
      <c r="A266" s="18">
        <v>261</v>
      </c>
      <c r="B266" s="30" t="s">
        <v>1258</v>
      </c>
      <c r="C266" s="59" t="s">
        <v>49</v>
      </c>
      <c r="D266" s="30" t="s">
        <v>322</v>
      </c>
      <c r="E266" s="30" t="s">
        <v>1259</v>
      </c>
      <c r="F266" s="51" t="s">
        <v>1260</v>
      </c>
      <c r="G266" s="30" t="s">
        <v>283</v>
      </c>
      <c r="H266" s="30" t="s">
        <v>283</v>
      </c>
      <c r="I266" s="30">
        <v>51</v>
      </c>
      <c r="J266" s="30">
        <v>51</v>
      </c>
      <c r="K266" s="30"/>
      <c r="L266" s="30"/>
      <c r="M266" s="30" t="s">
        <v>97</v>
      </c>
      <c r="N266" s="30">
        <v>407</v>
      </c>
      <c r="O266" s="30">
        <v>18</v>
      </c>
      <c r="P266" s="64" t="s">
        <v>1261</v>
      </c>
      <c r="Q266" s="30"/>
    </row>
    <row r="267" s="5" customFormat="1" ht="90" customHeight="1" spans="1:17">
      <c r="A267" s="18">
        <v>262</v>
      </c>
      <c r="B267" s="179" t="s">
        <v>1262</v>
      </c>
      <c r="C267" s="59" t="s">
        <v>49</v>
      </c>
      <c r="D267" s="30" t="s">
        <v>322</v>
      </c>
      <c r="E267" s="30" t="s">
        <v>1263</v>
      </c>
      <c r="F267" s="51" t="s">
        <v>1264</v>
      </c>
      <c r="G267" s="30" t="s">
        <v>283</v>
      </c>
      <c r="H267" s="30" t="s">
        <v>283</v>
      </c>
      <c r="I267" s="30">
        <v>250</v>
      </c>
      <c r="J267" s="30"/>
      <c r="K267" s="30">
        <v>250</v>
      </c>
      <c r="L267" s="30"/>
      <c r="M267" s="30" t="s">
        <v>97</v>
      </c>
      <c r="N267" s="30">
        <v>3250</v>
      </c>
      <c r="O267" s="30">
        <v>650</v>
      </c>
      <c r="P267" s="64" t="s">
        <v>1265</v>
      </c>
      <c r="Q267" s="30"/>
    </row>
    <row r="268" s="5" customFormat="1" ht="76" customHeight="1" spans="1:17">
      <c r="A268" s="18">
        <v>263</v>
      </c>
      <c r="B268" s="30" t="s">
        <v>1266</v>
      </c>
      <c r="C268" s="59" t="s">
        <v>57</v>
      </c>
      <c r="D268" s="30" t="s">
        <v>1267</v>
      </c>
      <c r="E268" s="30" t="s">
        <v>1268</v>
      </c>
      <c r="F268" s="51" t="s">
        <v>1269</v>
      </c>
      <c r="G268" s="30" t="s">
        <v>283</v>
      </c>
      <c r="H268" s="30" t="s">
        <v>283</v>
      </c>
      <c r="I268" s="30">
        <v>210</v>
      </c>
      <c r="J268" s="30">
        <v>210</v>
      </c>
      <c r="K268" s="30"/>
      <c r="L268" s="30"/>
      <c r="M268" s="30" t="s">
        <v>97</v>
      </c>
      <c r="N268" s="30">
        <v>1176</v>
      </c>
      <c r="O268" s="30">
        <v>158</v>
      </c>
      <c r="P268" s="64" t="s">
        <v>1270</v>
      </c>
      <c r="Q268" s="30"/>
    </row>
    <row r="269" s="5" customFormat="1" ht="154" customHeight="1" spans="1:17">
      <c r="A269" s="18">
        <v>264</v>
      </c>
      <c r="B269" s="179" t="s">
        <v>1271</v>
      </c>
      <c r="C269" s="59" t="s">
        <v>49</v>
      </c>
      <c r="D269" s="30" t="s">
        <v>322</v>
      </c>
      <c r="E269" s="30" t="s">
        <v>1272</v>
      </c>
      <c r="F269" s="51" t="s">
        <v>1273</v>
      </c>
      <c r="G269" s="30" t="s">
        <v>283</v>
      </c>
      <c r="H269" s="30" t="s">
        <v>283</v>
      </c>
      <c r="I269" s="30">
        <v>120</v>
      </c>
      <c r="J269" s="30"/>
      <c r="K269" s="30">
        <v>120</v>
      </c>
      <c r="L269" s="30"/>
      <c r="M269" s="30" t="s">
        <v>97</v>
      </c>
      <c r="N269" s="30">
        <v>315</v>
      </c>
      <c r="O269" s="30">
        <v>27</v>
      </c>
      <c r="P269" s="64" t="s">
        <v>1274</v>
      </c>
      <c r="Q269" s="30"/>
    </row>
    <row r="270" s="5" customFormat="1" ht="78" customHeight="1" spans="1:17">
      <c r="A270" s="18">
        <v>265</v>
      </c>
      <c r="B270" s="30" t="s">
        <v>1275</v>
      </c>
      <c r="C270" s="59" t="s">
        <v>49</v>
      </c>
      <c r="D270" s="30" t="s">
        <v>322</v>
      </c>
      <c r="E270" s="30" t="s">
        <v>1276</v>
      </c>
      <c r="F270" s="51" t="s">
        <v>1277</v>
      </c>
      <c r="G270" s="30" t="s">
        <v>283</v>
      </c>
      <c r="H270" s="30" t="s">
        <v>283</v>
      </c>
      <c r="I270" s="30">
        <v>50</v>
      </c>
      <c r="J270" s="30">
        <v>50</v>
      </c>
      <c r="K270" s="30"/>
      <c r="L270" s="30"/>
      <c r="M270" s="30" t="s">
        <v>97</v>
      </c>
      <c r="N270" s="30">
        <v>65</v>
      </c>
      <c r="O270" s="30">
        <v>4</v>
      </c>
      <c r="P270" s="64" t="s">
        <v>1278</v>
      </c>
      <c r="Q270" s="30"/>
    </row>
    <row r="271" s="5" customFormat="1" ht="78" customHeight="1" spans="1:17">
      <c r="A271" s="18">
        <v>266</v>
      </c>
      <c r="B271" s="30" t="s">
        <v>1279</v>
      </c>
      <c r="C271" s="59" t="s">
        <v>49</v>
      </c>
      <c r="D271" s="30" t="s">
        <v>322</v>
      </c>
      <c r="E271" s="30" t="s">
        <v>1280</v>
      </c>
      <c r="F271" s="51" t="s">
        <v>1281</v>
      </c>
      <c r="G271" s="30" t="s">
        <v>283</v>
      </c>
      <c r="H271" s="30" t="s">
        <v>283</v>
      </c>
      <c r="I271" s="30">
        <v>80</v>
      </c>
      <c r="J271" s="30">
        <v>80</v>
      </c>
      <c r="K271" s="30"/>
      <c r="L271" s="30"/>
      <c r="M271" s="30" t="s">
        <v>97</v>
      </c>
      <c r="N271" s="30">
        <v>127</v>
      </c>
      <c r="O271" s="30">
        <v>22</v>
      </c>
      <c r="P271" s="64" t="s">
        <v>1282</v>
      </c>
      <c r="Q271" s="30"/>
    </row>
    <row r="272" s="5" customFormat="1" ht="47" customHeight="1" spans="1:17">
      <c r="A272" s="18">
        <v>267</v>
      </c>
      <c r="B272" s="179" t="s">
        <v>1283</v>
      </c>
      <c r="C272" s="59" t="s">
        <v>20</v>
      </c>
      <c r="D272" s="30" t="s">
        <v>20</v>
      </c>
      <c r="E272" s="30" t="s">
        <v>1284</v>
      </c>
      <c r="F272" s="51" t="s">
        <v>1285</v>
      </c>
      <c r="G272" s="30" t="s">
        <v>283</v>
      </c>
      <c r="H272" s="30" t="s">
        <v>283</v>
      </c>
      <c r="I272" s="30">
        <v>160</v>
      </c>
      <c r="J272" s="30">
        <v>160</v>
      </c>
      <c r="K272" s="30"/>
      <c r="L272" s="30"/>
      <c r="M272" s="30" t="s">
        <v>97</v>
      </c>
      <c r="N272" s="30">
        <v>266</v>
      </c>
      <c r="O272" s="30">
        <v>266</v>
      </c>
      <c r="P272" s="64" t="s">
        <v>1286</v>
      </c>
      <c r="Q272" s="30"/>
    </row>
    <row r="273" s="5" customFormat="1" ht="57" customHeight="1" spans="1:17">
      <c r="A273" s="18">
        <v>268</v>
      </c>
      <c r="B273" s="179" t="s">
        <v>1287</v>
      </c>
      <c r="C273" s="59" t="s">
        <v>49</v>
      </c>
      <c r="D273" s="30" t="s">
        <v>322</v>
      </c>
      <c r="E273" s="30" t="s">
        <v>1288</v>
      </c>
      <c r="F273" s="51" t="s">
        <v>1289</v>
      </c>
      <c r="G273" s="30" t="s">
        <v>155</v>
      </c>
      <c r="H273" s="30" t="s">
        <v>156</v>
      </c>
      <c r="I273" s="30">
        <v>2.5</v>
      </c>
      <c r="J273" s="30"/>
      <c r="K273" s="30">
        <v>2.5</v>
      </c>
      <c r="L273" s="30"/>
      <c r="M273" s="30" t="s">
        <v>97</v>
      </c>
      <c r="N273" s="30">
        <v>13</v>
      </c>
      <c r="O273" s="30">
        <v>4</v>
      </c>
      <c r="P273" s="64" t="s">
        <v>1290</v>
      </c>
      <c r="Q273" s="30"/>
    </row>
    <row r="274" s="5" customFormat="1" ht="68" customHeight="1" spans="1:17">
      <c r="A274" s="18">
        <v>269</v>
      </c>
      <c r="B274" s="179" t="s">
        <v>1291</v>
      </c>
      <c r="C274" s="59" t="s">
        <v>49</v>
      </c>
      <c r="D274" s="30" t="s">
        <v>322</v>
      </c>
      <c r="E274" s="30" t="s">
        <v>1292</v>
      </c>
      <c r="F274" s="51" t="s">
        <v>1293</v>
      </c>
      <c r="G274" s="30" t="s">
        <v>155</v>
      </c>
      <c r="H274" s="30" t="s">
        <v>1294</v>
      </c>
      <c r="I274" s="30">
        <v>20</v>
      </c>
      <c r="J274" s="30"/>
      <c r="K274" s="30">
        <v>20</v>
      </c>
      <c r="L274" s="30"/>
      <c r="M274" s="30" t="s">
        <v>97</v>
      </c>
      <c r="N274" s="30">
        <v>90</v>
      </c>
      <c r="O274" s="30">
        <v>24</v>
      </c>
      <c r="P274" s="64" t="s">
        <v>1295</v>
      </c>
      <c r="Q274" s="30"/>
    </row>
    <row r="275" s="5" customFormat="1" ht="68" customHeight="1" spans="1:17">
      <c r="A275" s="18">
        <v>270</v>
      </c>
      <c r="B275" s="179" t="s">
        <v>1296</v>
      </c>
      <c r="C275" s="59" t="s">
        <v>49</v>
      </c>
      <c r="D275" s="30" t="s">
        <v>322</v>
      </c>
      <c r="E275" s="30" t="s">
        <v>1297</v>
      </c>
      <c r="F275" s="51" t="s">
        <v>1298</v>
      </c>
      <c r="G275" s="30" t="s">
        <v>155</v>
      </c>
      <c r="H275" s="30" t="s">
        <v>1299</v>
      </c>
      <c r="I275" s="30">
        <v>22.5</v>
      </c>
      <c r="J275" s="30"/>
      <c r="K275" s="30">
        <v>22.5</v>
      </c>
      <c r="L275" s="30"/>
      <c r="M275" s="30" t="s">
        <v>97</v>
      </c>
      <c r="N275" s="30">
        <v>103</v>
      </c>
      <c r="O275" s="30">
        <v>25</v>
      </c>
      <c r="P275" s="64" t="s">
        <v>1300</v>
      </c>
      <c r="Q275" s="30"/>
    </row>
    <row r="276" s="5" customFormat="1" ht="68" customHeight="1" spans="1:17">
      <c r="A276" s="18">
        <v>271</v>
      </c>
      <c r="B276" s="179" t="s">
        <v>1301</v>
      </c>
      <c r="C276" s="59" t="s">
        <v>49</v>
      </c>
      <c r="D276" s="30" t="s">
        <v>322</v>
      </c>
      <c r="E276" s="30" t="s">
        <v>1302</v>
      </c>
      <c r="F276" s="51" t="s">
        <v>1303</v>
      </c>
      <c r="G276" s="30" t="s">
        <v>251</v>
      </c>
      <c r="H276" s="30" t="s">
        <v>1304</v>
      </c>
      <c r="I276" s="30">
        <v>3</v>
      </c>
      <c r="J276" s="30"/>
      <c r="K276" s="30">
        <v>3</v>
      </c>
      <c r="L276" s="30"/>
      <c r="M276" s="30" t="s">
        <v>97</v>
      </c>
      <c r="N276" s="30">
        <v>15</v>
      </c>
      <c r="O276" s="30">
        <v>7</v>
      </c>
      <c r="P276" s="64" t="s">
        <v>1305</v>
      </c>
      <c r="Q276" s="30"/>
    </row>
    <row r="277" s="5" customFormat="1" ht="68" customHeight="1" spans="1:17">
      <c r="A277" s="18">
        <v>272</v>
      </c>
      <c r="B277" s="179" t="s">
        <v>1306</v>
      </c>
      <c r="C277" s="59" t="s">
        <v>49</v>
      </c>
      <c r="D277" s="30" t="s">
        <v>322</v>
      </c>
      <c r="E277" s="30" t="s">
        <v>1307</v>
      </c>
      <c r="F277" s="51" t="s">
        <v>1308</v>
      </c>
      <c r="G277" s="30" t="s">
        <v>155</v>
      </c>
      <c r="H277" s="30" t="s">
        <v>489</v>
      </c>
      <c r="I277" s="30">
        <v>10</v>
      </c>
      <c r="J277" s="30"/>
      <c r="K277" s="30">
        <v>10</v>
      </c>
      <c r="L277" s="30"/>
      <c r="M277" s="30" t="s">
        <v>97</v>
      </c>
      <c r="N277" s="30">
        <v>58</v>
      </c>
      <c r="O277" s="30">
        <v>16</v>
      </c>
      <c r="P277" s="64" t="s">
        <v>1309</v>
      </c>
      <c r="Q277" s="30"/>
    </row>
    <row r="278" s="5" customFormat="1" ht="68" customHeight="1" spans="1:17">
      <c r="A278" s="18">
        <v>273</v>
      </c>
      <c r="B278" s="179" t="s">
        <v>1310</v>
      </c>
      <c r="C278" s="59" t="s">
        <v>49</v>
      </c>
      <c r="D278" s="30" t="s">
        <v>322</v>
      </c>
      <c r="E278" s="30" t="s">
        <v>1311</v>
      </c>
      <c r="F278" s="51" t="s">
        <v>1312</v>
      </c>
      <c r="G278" s="30" t="s">
        <v>155</v>
      </c>
      <c r="H278" s="30" t="s">
        <v>1294</v>
      </c>
      <c r="I278" s="30">
        <v>5</v>
      </c>
      <c r="J278" s="30"/>
      <c r="K278" s="30">
        <v>5</v>
      </c>
      <c r="L278" s="30"/>
      <c r="M278" s="30" t="s">
        <v>97</v>
      </c>
      <c r="N278" s="30">
        <v>25</v>
      </c>
      <c r="O278" s="30">
        <v>12</v>
      </c>
      <c r="P278" s="64" t="s">
        <v>1313</v>
      </c>
      <c r="Q278" s="30"/>
    </row>
    <row r="279" s="5" customFormat="1" ht="68" customHeight="1" spans="1:17">
      <c r="A279" s="18">
        <v>274</v>
      </c>
      <c r="B279" s="179" t="s">
        <v>1314</v>
      </c>
      <c r="C279" s="59" t="s">
        <v>49</v>
      </c>
      <c r="D279" s="30" t="s">
        <v>322</v>
      </c>
      <c r="E279" s="30" t="s">
        <v>1315</v>
      </c>
      <c r="F279" s="51" t="s">
        <v>1316</v>
      </c>
      <c r="G279" s="30" t="s">
        <v>155</v>
      </c>
      <c r="H279" s="30" t="s">
        <v>1317</v>
      </c>
      <c r="I279" s="30">
        <v>5</v>
      </c>
      <c r="J279" s="30"/>
      <c r="K279" s="30">
        <v>5</v>
      </c>
      <c r="L279" s="30"/>
      <c r="M279" s="30" t="s">
        <v>97</v>
      </c>
      <c r="N279" s="30">
        <v>24</v>
      </c>
      <c r="O279" s="30">
        <v>11</v>
      </c>
      <c r="P279" s="64" t="s">
        <v>1318</v>
      </c>
      <c r="Q279" s="30"/>
    </row>
    <row r="280" s="5" customFormat="1" ht="68" customHeight="1" spans="1:17">
      <c r="A280" s="18">
        <v>275</v>
      </c>
      <c r="B280" s="179" t="s">
        <v>1319</v>
      </c>
      <c r="C280" s="59" t="s">
        <v>49</v>
      </c>
      <c r="D280" s="30" t="s">
        <v>322</v>
      </c>
      <c r="E280" s="30" t="s">
        <v>1320</v>
      </c>
      <c r="F280" s="51" t="s">
        <v>1321</v>
      </c>
      <c r="G280" s="30" t="s">
        <v>148</v>
      </c>
      <c r="H280" s="30" t="s">
        <v>1322</v>
      </c>
      <c r="I280" s="30">
        <v>6</v>
      </c>
      <c r="J280" s="30"/>
      <c r="K280" s="30">
        <v>6</v>
      </c>
      <c r="L280" s="30"/>
      <c r="M280" s="30" t="s">
        <v>97</v>
      </c>
      <c r="N280" s="30">
        <v>29</v>
      </c>
      <c r="O280" s="30">
        <v>12</v>
      </c>
      <c r="P280" s="64" t="s">
        <v>1323</v>
      </c>
      <c r="Q280" s="30"/>
    </row>
    <row r="281" s="5" customFormat="1" ht="67" customHeight="1" spans="1:17">
      <c r="A281" s="18">
        <v>276</v>
      </c>
      <c r="B281" s="179" t="s">
        <v>1324</v>
      </c>
      <c r="C281" s="59" t="s">
        <v>49</v>
      </c>
      <c r="D281" s="30" t="s">
        <v>322</v>
      </c>
      <c r="E281" s="30" t="s">
        <v>1325</v>
      </c>
      <c r="F281" s="51" t="s">
        <v>1326</v>
      </c>
      <c r="G281" s="30" t="s">
        <v>399</v>
      </c>
      <c r="H281" s="30" t="s">
        <v>533</v>
      </c>
      <c r="I281" s="30">
        <v>5</v>
      </c>
      <c r="J281" s="30"/>
      <c r="K281" s="30">
        <v>5</v>
      </c>
      <c r="L281" s="30"/>
      <c r="M281" s="30" t="s">
        <v>97</v>
      </c>
      <c r="N281" s="30">
        <v>25</v>
      </c>
      <c r="O281" s="30">
        <v>13</v>
      </c>
      <c r="P281" s="64" t="s">
        <v>1327</v>
      </c>
      <c r="Q281" s="30"/>
    </row>
    <row r="282" s="5" customFormat="1" ht="67" customHeight="1" spans="1:17">
      <c r="A282" s="18">
        <v>277</v>
      </c>
      <c r="B282" s="179" t="s">
        <v>1328</v>
      </c>
      <c r="C282" s="59" t="s">
        <v>49</v>
      </c>
      <c r="D282" s="30" t="s">
        <v>322</v>
      </c>
      <c r="E282" s="30" t="s">
        <v>1329</v>
      </c>
      <c r="F282" s="51" t="s">
        <v>1330</v>
      </c>
      <c r="G282" s="30" t="s">
        <v>399</v>
      </c>
      <c r="H282" s="30" t="s">
        <v>1331</v>
      </c>
      <c r="I282" s="30">
        <v>30</v>
      </c>
      <c r="J282" s="30"/>
      <c r="K282" s="30">
        <v>30</v>
      </c>
      <c r="L282" s="30"/>
      <c r="M282" s="30" t="s">
        <v>97</v>
      </c>
      <c r="N282" s="30">
        <v>138</v>
      </c>
      <c r="O282" s="30">
        <v>36</v>
      </c>
      <c r="P282" s="64" t="s">
        <v>1309</v>
      </c>
      <c r="Q282" s="30"/>
    </row>
    <row r="283" s="5" customFormat="1" ht="67" customHeight="1" spans="1:17">
      <c r="A283" s="18">
        <v>278</v>
      </c>
      <c r="B283" s="179" t="s">
        <v>1332</v>
      </c>
      <c r="C283" s="59" t="s">
        <v>49</v>
      </c>
      <c r="D283" s="30" t="s">
        <v>322</v>
      </c>
      <c r="E283" s="30" t="s">
        <v>1333</v>
      </c>
      <c r="F283" s="51" t="s">
        <v>1289</v>
      </c>
      <c r="G283" s="30" t="s">
        <v>399</v>
      </c>
      <c r="H283" s="30" t="s">
        <v>1334</v>
      </c>
      <c r="I283" s="30">
        <v>2.5</v>
      </c>
      <c r="J283" s="30"/>
      <c r="K283" s="30">
        <v>2.5</v>
      </c>
      <c r="L283" s="30"/>
      <c r="M283" s="30" t="s">
        <v>97</v>
      </c>
      <c r="N283" s="30">
        <v>13</v>
      </c>
      <c r="O283" s="30">
        <v>6</v>
      </c>
      <c r="P283" s="64" t="s">
        <v>1335</v>
      </c>
      <c r="Q283" s="30"/>
    </row>
    <row r="284" s="5" customFormat="1" ht="67" customHeight="1" spans="1:17">
      <c r="A284" s="18">
        <v>279</v>
      </c>
      <c r="B284" s="179" t="s">
        <v>1336</v>
      </c>
      <c r="C284" s="59" t="s">
        <v>49</v>
      </c>
      <c r="D284" s="30" t="s">
        <v>322</v>
      </c>
      <c r="E284" s="30" t="s">
        <v>1337</v>
      </c>
      <c r="F284" s="51" t="s">
        <v>1326</v>
      </c>
      <c r="G284" s="30" t="s">
        <v>399</v>
      </c>
      <c r="H284" s="30" t="s">
        <v>1338</v>
      </c>
      <c r="I284" s="30">
        <v>5</v>
      </c>
      <c r="J284" s="30"/>
      <c r="K284" s="30">
        <v>5</v>
      </c>
      <c r="L284" s="30"/>
      <c r="M284" s="30" t="s">
        <v>97</v>
      </c>
      <c r="N284" s="30">
        <v>24</v>
      </c>
      <c r="O284" s="30">
        <v>12</v>
      </c>
      <c r="P284" s="64" t="s">
        <v>1339</v>
      </c>
      <c r="Q284" s="30"/>
    </row>
    <row r="285" s="5" customFormat="1" ht="67" customHeight="1" spans="1:17">
      <c r="A285" s="18">
        <v>280</v>
      </c>
      <c r="B285" s="179" t="s">
        <v>1340</v>
      </c>
      <c r="C285" s="59" t="s">
        <v>49</v>
      </c>
      <c r="D285" s="30" t="s">
        <v>322</v>
      </c>
      <c r="E285" s="30" t="s">
        <v>1341</v>
      </c>
      <c r="F285" s="51" t="s">
        <v>1342</v>
      </c>
      <c r="G285" s="30" t="s">
        <v>132</v>
      </c>
      <c r="H285" s="30" t="s">
        <v>1343</v>
      </c>
      <c r="I285" s="30">
        <v>10</v>
      </c>
      <c r="J285" s="30"/>
      <c r="K285" s="30">
        <v>10</v>
      </c>
      <c r="L285" s="30"/>
      <c r="M285" s="30" t="s">
        <v>97</v>
      </c>
      <c r="N285" s="30">
        <v>67</v>
      </c>
      <c r="O285" s="30">
        <v>19</v>
      </c>
      <c r="P285" s="64" t="s">
        <v>1344</v>
      </c>
      <c r="Q285" s="30"/>
    </row>
    <row r="286" s="5" customFormat="1" ht="67" customHeight="1" spans="1:17">
      <c r="A286" s="18">
        <v>281</v>
      </c>
      <c r="B286" s="179" t="s">
        <v>1345</v>
      </c>
      <c r="C286" s="59" t="s">
        <v>49</v>
      </c>
      <c r="D286" s="30" t="s">
        <v>322</v>
      </c>
      <c r="E286" s="30" t="s">
        <v>1346</v>
      </c>
      <c r="F286" s="51" t="s">
        <v>1347</v>
      </c>
      <c r="G286" s="30" t="s">
        <v>132</v>
      </c>
      <c r="H286" s="30" t="s">
        <v>1348</v>
      </c>
      <c r="I286" s="30">
        <v>10</v>
      </c>
      <c r="J286" s="30"/>
      <c r="K286" s="30">
        <v>10</v>
      </c>
      <c r="L286" s="30"/>
      <c r="M286" s="30" t="s">
        <v>97</v>
      </c>
      <c r="N286" s="30">
        <v>69</v>
      </c>
      <c r="O286" s="30">
        <v>23</v>
      </c>
      <c r="P286" s="64" t="s">
        <v>1349</v>
      </c>
      <c r="Q286" s="30"/>
    </row>
    <row r="287" s="5" customFormat="1" ht="67" customHeight="1" spans="1:17">
      <c r="A287" s="18">
        <v>282</v>
      </c>
      <c r="B287" s="179" t="s">
        <v>1350</v>
      </c>
      <c r="C287" s="59" t="s">
        <v>49</v>
      </c>
      <c r="D287" s="30" t="s">
        <v>322</v>
      </c>
      <c r="E287" s="30" t="s">
        <v>1351</v>
      </c>
      <c r="F287" s="51" t="s">
        <v>1347</v>
      </c>
      <c r="G287" s="30" t="s">
        <v>143</v>
      </c>
      <c r="H287" s="30" t="s">
        <v>1352</v>
      </c>
      <c r="I287" s="30">
        <v>10</v>
      </c>
      <c r="J287" s="30"/>
      <c r="K287" s="30">
        <v>10</v>
      </c>
      <c r="L287" s="30"/>
      <c r="M287" s="30" t="s">
        <v>97</v>
      </c>
      <c r="N287" s="30">
        <v>68</v>
      </c>
      <c r="O287" s="30">
        <v>22</v>
      </c>
      <c r="P287" s="64" t="s">
        <v>1353</v>
      </c>
      <c r="Q287" s="30"/>
    </row>
    <row r="288" s="5" customFormat="1" ht="67" customHeight="1" spans="1:17">
      <c r="A288" s="18">
        <v>283</v>
      </c>
      <c r="B288" s="179" t="s">
        <v>1354</v>
      </c>
      <c r="C288" s="59" t="s">
        <v>49</v>
      </c>
      <c r="D288" s="30" t="s">
        <v>322</v>
      </c>
      <c r="E288" s="30" t="s">
        <v>1355</v>
      </c>
      <c r="F288" s="51" t="s">
        <v>1356</v>
      </c>
      <c r="G288" s="30" t="s">
        <v>1357</v>
      </c>
      <c r="H288" s="30" t="s">
        <v>459</v>
      </c>
      <c r="I288" s="30">
        <v>20</v>
      </c>
      <c r="J288" s="30"/>
      <c r="K288" s="30">
        <v>20</v>
      </c>
      <c r="L288" s="30"/>
      <c r="M288" s="30" t="s">
        <v>97</v>
      </c>
      <c r="N288" s="30">
        <v>115</v>
      </c>
      <c r="O288" s="30">
        <v>35</v>
      </c>
      <c r="P288" s="64" t="s">
        <v>1358</v>
      </c>
      <c r="Q288" s="30"/>
    </row>
    <row r="289" s="5" customFormat="1" ht="67" customHeight="1" spans="1:17">
      <c r="A289" s="18">
        <v>284</v>
      </c>
      <c r="B289" s="179" t="s">
        <v>1359</v>
      </c>
      <c r="C289" s="59" t="s">
        <v>49</v>
      </c>
      <c r="D289" s="30" t="s">
        <v>322</v>
      </c>
      <c r="E289" s="30" t="s">
        <v>1360</v>
      </c>
      <c r="F289" s="51" t="s">
        <v>1342</v>
      </c>
      <c r="G289" s="30" t="s">
        <v>143</v>
      </c>
      <c r="H289" s="30" t="s">
        <v>333</v>
      </c>
      <c r="I289" s="30">
        <v>10</v>
      </c>
      <c r="J289" s="30"/>
      <c r="K289" s="30">
        <v>10</v>
      </c>
      <c r="L289" s="30"/>
      <c r="M289" s="30" t="s">
        <v>97</v>
      </c>
      <c r="N289" s="30">
        <v>68</v>
      </c>
      <c r="O289" s="30">
        <v>23</v>
      </c>
      <c r="P289" s="64" t="s">
        <v>1361</v>
      </c>
      <c r="Q289" s="30"/>
    </row>
    <row r="290" s="5" customFormat="1" ht="73" customHeight="1" spans="1:17">
      <c r="A290" s="18">
        <v>285</v>
      </c>
      <c r="B290" s="179" t="s">
        <v>1362</v>
      </c>
      <c r="C290" s="59" t="s">
        <v>49</v>
      </c>
      <c r="D290" s="30" t="s">
        <v>322</v>
      </c>
      <c r="E290" s="30" t="s">
        <v>1363</v>
      </c>
      <c r="F290" s="51" t="s">
        <v>1347</v>
      </c>
      <c r="G290" s="30" t="s">
        <v>143</v>
      </c>
      <c r="H290" s="30" t="s">
        <v>1057</v>
      </c>
      <c r="I290" s="30">
        <v>10</v>
      </c>
      <c r="J290" s="30"/>
      <c r="K290" s="30">
        <v>10</v>
      </c>
      <c r="L290" s="30"/>
      <c r="M290" s="30" t="s">
        <v>97</v>
      </c>
      <c r="N290" s="30">
        <v>66</v>
      </c>
      <c r="O290" s="30">
        <v>24</v>
      </c>
      <c r="P290" s="64" t="s">
        <v>1364</v>
      </c>
      <c r="Q290" s="30"/>
    </row>
    <row r="291" s="5" customFormat="1" ht="73" customHeight="1" spans="1:17">
      <c r="A291" s="18">
        <v>286</v>
      </c>
      <c r="B291" s="179" t="s">
        <v>1365</v>
      </c>
      <c r="C291" s="59" t="s">
        <v>49</v>
      </c>
      <c r="D291" s="30" t="s">
        <v>322</v>
      </c>
      <c r="E291" s="30" t="s">
        <v>1366</v>
      </c>
      <c r="F291" s="51" t="s">
        <v>1367</v>
      </c>
      <c r="G291" s="30" t="s">
        <v>325</v>
      </c>
      <c r="H291" s="30" t="s">
        <v>1368</v>
      </c>
      <c r="I291" s="30">
        <v>2.5</v>
      </c>
      <c r="J291" s="30"/>
      <c r="K291" s="30">
        <v>2.5</v>
      </c>
      <c r="L291" s="30"/>
      <c r="M291" s="30" t="s">
        <v>97</v>
      </c>
      <c r="N291" s="30">
        <v>14</v>
      </c>
      <c r="O291" s="30">
        <v>7</v>
      </c>
      <c r="P291" s="64" t="s">
        <v>1369</v>
      </c>
      <c r="Q291" s="30"/>
    </row>
    <row r="292" s="5" customFormat="1" ht="73" customHeight="1" spans="1:17">
      <c r="A292" s="18">
        <v>287</v>
      </c>
      <c r="B292" s="179" t="s">
        <v>1370</v>
      </c>
      <c r="C292" s="59" t="s">
        <v>49</v>
      </c>
      <c r="D292" s="30" t="s">
        <v>322</v>
      </c>
      <c r="E292" s="30" t="s">
        <v>1371</v>
      </c>
      <c r="F292" s="51" t="s">
        <v>1326</v>
      </c>
      <c r="G292" s="30" t="s">
        <v>108</v>
      </c>
      <c r="H292" s="30" t="s">
        <v>498</v>
      </c>
      <c r="I292" s="30">
        <v>5</v>
      </c>
      <c r="J292" s="30"/>
      <c r="K292" s="30">
        <v>5</v>
      </c>
      <c r="L292" s="30"/>
      <c r="M292" s="30" t="s">
        <v>97</v>
      </c>
      <c r="N292" s="30">
        <v>24</v>
      </c>
      <c r="O292" s="30">
        <v>12</v>
      </c>
      <c r="P292" s="64" t="s">
        <v>1339</v>
      </c>
      <c r="Q292" s="30"/>
    </row>
    <row r="293" s="5" customFormat="1" ht="73" customHeight="1" spans="1:17">
      <c r="A293" s="18">
        <v>288</v>
      </c>
      <c r="B293" s="179" t="s">
        <v>1372</v>
      </c>
      <c r="C293" s="59" t="s">
        <v>49</v>
      </c>
      <c r="D293" s="30" t="s">
        <v>322</v>
      </c>
      <c r="E293" s="30" t="s">
        <v>1373</v>
      </c>
      <c r="F293" s="51" t="s">
        <v>1374</v>
      </c>
      <c r="G293" s="30" t="s">
        <v>108</v>
      </c>
      <c r="H293" s="30" t="s">
        <v>109</v>
      </c>
      <c r="I293" s="30">
        <v>13.5</v>
      </c>
      <c r="J293" s="30"/>
      <c r="K293" s="30">
        <v>13.5</v>
      </c>
      <c r="L293" s="30"/>
      <c r="M293" s="30" t="s">
        <v>97</v>
      </c>
      <c r="N293" s="30">
        <v>59</v>
      </c>
      <c r="O293" s="30">
        <v>23</v>
      </c>
      <c r="P293" s="64" t="s">
        <v>1375</v>
      </c>
      <c r="Q293" s="30"/>
    </row>
    <row r="294" s="5" customFormat="1" ht="73" customHeight="1" spans="1:17">
      <c r="A294" s="18">
        <v>289</v>
      </c>
      <c r="B294" s="179" t="s">
        <v>1376</v>
      </c>
      <c r="C294" s="59" t="s">
        <v>49</v>
      </c>
      <c r="D294" s="30" t="s">
        <v>322</v>
      </c>
      <c r="E294" s="30" t="s">
        <v>1377</v>
      </c>
      <c r="F294" s="51" t="s">
        <v>1378</v>
      </c>
      <c r="G294" s="30" t="s">
        <v>108</v>
      </c>
      <c r="H294" s="30" t="s">
        <v>242</v>
      </c>
      <c r="I294" s="30">
        <v>20</v>
      </c>
      <c r="J294" s="30"/>
      <c r="K294" s="30">
        <v>20</v>
      </c>
      <c r="L294" s="30"/>
      <c r="M294" s="30" t="s">
        <v>97</v>
      </c>
      <c r="N294" s="30">
        <v>114</v>
      </c>
      <c r="O294" s="30">
        <v>33</v>
      </c>
      <c r="P294" s="64" t="s">
        <v>1379</v>
      </c>
      <c r="Q294" s="30"/>
    </row>
    <row r="295" s="5" customFormat="1" ht="73" customHeight="1" spans="1:17">
      <c r="A295" s="18">
        <v>290</v>
      </c>
      <c r="B295" s="179" t="s">
        <v>1380</v>
      </c>
      <c r="C295" s="59" t="s">
        <v>49</v>
      </c>
      <c r="D295" s="30" t="s">
        <v>322</v>
      </c>
      <c r="E295" s="30" t="s">
        <v>1381</v>
      </c>
      <c r="F295" s="51" t="s">
        <v>1382</v>
      </c>
      <c r="G295" s="30" t="s">
        <v>148</v>
      </c>
      <c r="H295" s="30" t="s">
        <v>364</v>
      </c>
      <c r="I295" s="30">
        <v>13</v>
      </c>
      <c r="J295" s="30"/>
      <c r="K295" s="30">
        <v>13</v>
      </c>
      <c r="L295" s="30"/>
      <c r="M295" s="30" t="s">
        <v>97</v>
      </c>
      <c r="N295" s="30">
        <v>78</v>
      </c>
      <c r="O295" s="30">
        <v>32</v>
      </c>
      <c r="P295" s="64" t="s">
        <v>1383</v>
      </c>
      <c r="Q295" s="30"/>
    </row>
    <row r="296" s="5" customFormat="1" ht="73" customHeight="1" spans="1:17">
      <c r="A296" s="18">
        <v>291</v>
      </c>
      <c r="B296" s="179" t="s">
        <v>1384</v>
      </c>
      <c r="C296" s="59" t="s">
        <v>49</v>
      </c>
      <c r="D296" s="30" t="s">
        <v>322</v>
      </c>
      <c r="E296" s="30" t="s">
        <v>1385</v>
      </c>
      <c r="F296" s="51" t="s">
        <v>1386</v>
      </c>
      <c r="G296" s="30" t="s">
        <v>148</v>
      </c>
      <c r="H296" s="30" t="s">
        <v>1387</v>
      </c>
      <c r="I296" s="30">
        <v>3</v>
      </c>
      <c r="J296" s="30"/>
      <c r="K296" s="30">
        <v>3</v>
      </c>
      <c r="L296" s="30"/>
      <c r="M296" s="30" t="s">
        <v>97</v>
      </c>
      <c r="N296" s="30">
        <v>14</v>
      </c>
      <c r="O296" s="30">
        <v>8</v>
      </c>
      <c r="P296" s="64" t="s">
        <v>1388</v>
      </c>
      <c r="Q296" s="30"/>
    </row>
    <row r="297" s="5" customFormat="1" ht="69" customHeight="1" spans="1:17">
      <c r="A297" s="18">
        <v>292</v>
      </c>
      <c r="B297" s="179" t="s">
        <v>1389</v>
      </c>
      <c r="C297" s="59" t="s">
        <v>49</v>
      </c>
      <c r="D297" s="30" t="s">
        <v>322</v>
      </c>
      <c r="E297" s="30" t="s">
        <v>1390</v>
      </c>
      <c r="F297" s="51" t="s">
        <v>1391</v>
      </c>
      <c r="G297" s="30" t="s">
        <v>143</v>
      </c>
      <c r="H297" s="30" t="s">
        <v>342</v>
      </c>
      <c r="I297" s="30">
        <v>8</v>
      </c>
      <c r="J297" s="30"/>
      <c r="K297" s="30">
        <v>8</v>
      </c>
      <c r="L297" s="30"/>
      <c r="M297" s="30" t="s">
        <v>97</v>
      </c>
      <c r="N297" s="30">
        <v>18</v>
      </c>
      <c r="O297" s="30">
        <v>7</v>
      </c>
      <c r="P297" s="64" t="s">
        <v>1392</v>
      </c>
      <c r="Q297" s="30"/>
    </row>
    <row r="298" s="5" customFormat="1" ht="69" customHeight="1" spans="1:17">
      <c r="A298" s="18">
        <v>293</v>
      </c>
      <c r="B298" s="179" t="s">
        <v>1393</v>
      </c>
      <c r="C298" s="59" t="s">
        <v>49</v>
      </c>
      <c r="D298" s="30" t="s">
        <v>322</v>
      </c>
      <c r="E298" s="30" t="s">
        <v>1394</v>
      </c>
      <c r="F298" s="51" t="s">
        <v>1395</v>
      </c>
      <c r="G298" s="30" t="s">
        <v>143</v>
      </c>
      <c r="H298" s="30" t="s">
        <v>342</v>
      </c>
      <c r="I298" s="30">
        <v>35</v>
      </c>
      <c r="J298" s="30"/>
      <c r="K298" s="30">
        <v>35</v>
      </c>
      <c r="L298" s="30"/>
      <c r="M298" s="30" t="s">
        <v>97</v>
      </c>
      <c r="N298" s="30">
        <v>138</v>
      </c>
      <c r="O298" s="30">
        <v>22</v>
      </c>
      <c r="P298" s="64" t="s">
        <v>1396</v>
      </c>
      <c r="Q298" s="30"/>
    </row>
    <row r="299" s="5" customFormat="1" ht="69" customHeight="1" spans="1:17">
      <c r="A299" s="18">
        <v>294</v>
      </c>
      <c r="B299" s="179" t="s">
        <v>1397</v>
      </c>
      <c r="C299" s="59" t="s">
        <v>49</v>
      </c>
      <c r="D299" s="30" t="s">
        <v>322</v>
      </c>
      <c r="E299" s="30" t="s">
        <v>1398</v>
      </c>
      <c r="F299" s="51" t="s">
        <v>1399</v>
      </c>
      <c r="G299" s="30" t="s">
        <v>692</v>
      </c>
      <c r="H299" s="30" t="s">
        <v>182</v>
      </c>
      <c r="I299" s="30">
        <v>15</v>
      </c>
      <c r="J299" s="30"/>
      <c r="K299" s="30">
        <v>15</v>
      </c>
      <c r="L299" s="30"/>
      <c r="M299" s="30" t="s">
        <v>97</v>
      </c>
      <c r="N299" s="30">
        <v>73</v>
      </c>
      <c r="O299" s="30">
        <v>43</v>
      </c>
      <c r="P299" s="64" t="s">
        <v>1400</v>
      </c>
      <c r="Q299" s="30"/>
    </row>
    <row r="300" s="5" customFormat="1" ht="69" customHeight="1" spans="1:17">
      <c r="A300" s="18">
        <v>295</v>
      </c>
      <c r="B300" s="179" t="s">
        <v>1401</v>
      </c>
      <c r="C300" s="59" t="s">
        <v>49</v>
      </c>
      <c r="D300" s="30" t="s">
        <v>322</v>
      </c>
      <c r="E300" s="30" t="s">
        <v>1402</v>
      </c>
      <c r="F300" s="51" t="s">
        <v>1403</v>
      </c>
      <c r="G300" s="30" t="s">
        <v>200</v>
      </c>
      <c r="H300" s="30" t="s">
        <v>103</v>
      </c>
      <c r="I300" s="30">
        <v>30</v>
      </c>
      <c r="J300" s="30"/>
      <c r="K300" s="30">
        <v>30</v>
      </c>
      <c r="L300" s="30"/>
      <c r="M300" s="30" t="s">
        <v>97</v>
      </c>
      <c r="N300" s="30">
        <v>116</v>
      </c>
      <c r="O300" s="30">
        <v>15</v>
      </c>
      <c r="P300" s="64" t="s">
        <v>1404</v>
      </c>
      <c r="Q300" s="30"/>
    </row>
    <row r="301" s="5" customFormat="1" ht="87" customHeight="1" spans="1:17">
      <c r="A301" s="18">
        <v>296</v>
      </c>
      <c r="B301" s="179" t="s">
        <v>1405</v>
      </c>
      <c r="C301" s="59" t="s">
        <v>49</v>
      </c>
      <c r="D301" s="30" t="s">
        <v>322</v>
      </c>
      <c r="E301" s="30" t="s">
        <v>1406</v>
      </c>
      <c r="F301" s="51" t="s">
        <v>1407</v>
      </c>
      <c r="G301" s="30" t="s">
        <v>200</v>
      </c>
      <c r="H301" s="30" t="s">
        <v>1408</v>
      </c>
      <c r="I301" s="30">
        <v>10</v>
      </c>
      <c r="J301" s="30"/>
      <c r="K301" s="30">
        <v>10</v>
      </c>
      <c r="L301" s="30"/>
      <c r="M301" s="30" t="s">
        <v>97</v>
      </c>
      <c r="N301" s="30">
        <v>22</v>
      </c>
      <c r="O301" s="30">
        <v>8</v>
      </c>
      <c r="P301" s="64" t="s">
        <v>1409</v>
      </c>
      <c r="Q301" s="30"/>
    </row>
    <row r="302" s="5" customFormat="1" ht="84" customHeight="1" spans="1:17">
      <c r="A302" s="18">
        <v>297</v>
      </c>
      <c r="B302" s="179" t="s">
        <v>1410</v>
      </c>
      <c r="C302" s="59" t="s">
        <v>49</v>
      </c>
      <c r="D302" s="30" t="s">
        <v>322</v>
      </c>
      <c r="E302" s="30" t="s">
        <v>1411</v>
      </c>
      <c r="F302" s="51" t="s">
        <v>1412</v>
      </c>
      <c r="G302" s="30" t="s">
        <v>155</v>
      </c>
      <c r="H302" s="30" t="s">
        <v>697</v>
      </c>
      <c r="I302" s="30">
        <v>15</v>
      </c>
      <c r="J302" s="30"/>
      <c r="K302" s="30">
        <v>15</v>
      </c>
      <c r="L302" s="30"/>
      <c r="M302" s="30" t="s">
        <v>97</v>
      </c>
      <c r="N302" s="30">
        <v>28</v>
      </c>
      <c r="O302" s="30">
        <v>13</v>
      </c>
      <c r="P302" s="64" t="s">
        <v>1413</v>
      </c>
      <c r="Q302" s="30"/>
    </row>
    <row r="303" s="5" customFormat="1" ht="66" customHeight="1" spans="1:17">
      <c r="A303" s="18">
        <v>298</v>
      </c>
      <c r="B303" s="179" t="s">
        <v>1414</v>
      </c>
      <c r="C303" s="59" t="s">
        <v>49</v>
      </c>
      <c r="D303" s="30" t="s">
        <v>322</v>
      </c>
      <c r="E303" s="30" t="s">
        <v>1415</v>
      </c>
      <c r="F303" s="51" t="s">
        <v>1416</v>
      </c>
      <c r="G303" s="30" t="s">
        <v>283</v>
      </c>
      <c r="H303" s="30" t="s">
        <v>283</v>
      </c>
      <c r="I303" s="30">
        <v>45</v>
      </c>
      <c r="J303" s="30"/>
      <c r="K303" s="30">
        <v>45</v>
      </c>
      <c r="L303" s="30"/>
      <c r="M303" s="30" t="s">
        <v>97</v>
      </c>
      <c r="N303" s="30">
        <v>283</v>
      </c>
      <c r="O303" s="30">
        <v>87</v>
      </c>
      <c r="P303" s="64" t="s">
        <v>1417</v>
      </c>
      <c r="Q303" s="30"/>
    </row>
    <row r="304" s="5" customFormat="1" ht="80" customHeight="1" spans="1:17">
      <c r="A304" s="18">
        <v>299</v>
      </c>
      <c r="B304" s="179" t="s">
        <v>1418</v>
      </c>
      <c r="C304" s="59" t="s">
        <v>49</v>
      </c>
      <c r="D304" s="30" t="s">
        <v>322</v>
      </c>
      <c r="E304" s="30" t="s">
        <v>1419</v>
      </c>
      <c r="F304" s="51" t="s">
        <v>1420</v>
      </c>
      <c r="G304" s="30" t="s">
        <v>148</v>
      </c>
      <c r="H304" s="30" t="s">
        <v>1421</v>
      </c>
      <c r="I304" s="30">
        <v>30</v>
      </c>
      <c r="J304" s="30"/>
      <c r="K304" s="30">
        <v>30</v>
      </c>
      <c r="L304" s="30"/>
      <c r="M304" s="30" t="s">
        <v>97</v>
      </c>
      <c r="N304" s="30">
        <v>135</v>
      </c>
      <c r="O304" s="30">
        <v>18</v>
      </c>
      <c r="P304" s="64" t="s">
        <v>1422</v>
      </c>
      <c r="Q304" s="30"/>
    </row>
    <row r="305" s="5" customFormat="1" ht="63" customHeight="1" spans="1:17">
      <c r="A305" s="18">
        <v>300</v>
      </c>
      <c r="B305" s="179" t="s">
        <v>1423</v>
      </c>
      <c r="C305" s="59" t="s">
        <v>49</v>
      </c>
      <c r="D305" s="30" t="s">
        <v>322</v>
      </c>
      <c r="E305" s="30" t="s">
        <v>1424</v>
      </c>
      <c r="F305" s="51" t="s">
        <v>1425</v>
      </c>
      <c r="G305" s="30" t="s">
        <v>283</v>
      </c>
      <c r="H305" s="30" t="s">
        <v>283</v>
      </c>
      <c r="I305" s="30">
        <v>60</v>
      </c>
      <c r="J305" s="30"/>
      <c r="K305" s="30">
        <v>60</v>
      </c>
      <c r="L305" s="30"/>
      <c r="M305" s="30" t="s">
        <v>97</v>
      </c>
      <c r="N305" s="30">
        <v>284</v>
      </c>
      <c r="O305" s="30">
        <v>114</v>
      </c>
      <c r="P305" s="64" t="s">
        <v>1426</v>
      </c>
      <c r="Q305" s="30"/>
    </row>
    <row r="306" s="5" customFormat="1" ht="63" customHeight="1" spans="1:17">
      <c r="A306" s="18">
        <v>301</v>
      </c>
      <c r="B306" s="179" t="s">
        <v>1427</v>
      </c>
      <c r="C306" s="59" t="s">
        <v>49</v>
      </c>
      <c r="D306" s="30" t="s">
        <v>322</v>
      </c>
      <c r="E306" s="30" t="s">
        <v>1428</v>
      </c>
      <c r="F306" s="51" t="s">
        <v>1429</v>
      </c>
      <c r="G306" s="30" t="s">
        <v>102</v>
      </c>
      <c r="H306" s="30" t="s">
        <v>1430</v>
      </c>
      <c r="I306" s="30">
        <v>10</v>
      </c>
      <c r="J306" s="30"/>
      <c r="K306" s="30">
        <v>10</v>
      </c>
      <c r="L306" s="30"/>
      <c r="M306" s="30" t="s">
        <v>97</v>
      </c>
      <c r="N306" s="30">
        <v>17</v>
      </c>
      <c r="O306" s="30">
        <v>8</v>
      </c>
      <c r="P306" s="64" t="s">
        <v>1431</v>
      </c>
      <c r="Q306" s="30"/>
    </row>
    <row r="307" s="5" customFormat="1" ht="85" customHeight="1" spans="1:17">
      <c r="A307" s="18">
        <v>302</v>
      </c>
      <c r="B307" s="179" t="s">
        <v>1432</v>
      </c>
      <c r="C307" s="59" t="s">
        <v>49</v>
      </c>
      <c r="D307" s="30" t="s">
        <v>322</v>
      </c>
      <c r="E307" s="30" t="s">
        <v>1433</v>
      </c>
      <c r="F307" s="51" t="s">
        <v>1434</v>
      </c>
      <c r="G307" s="30" t="s">
        <v>102</v>
      </c>
      <c r="H307" s="30" t="s">
        <v>1435</v>
      </c>
      <c r="I307" s="30">
        <v>10</v>
      </c>
      <c r="J307" s="30"/>
      <c r="K307" s="30">
        <v>10</v>
      </c>
      <c r="L307" s="30"/>
      <c r="M307" s="30" t="s">
        <v>97</v>
      </c>
      <c r="N307" s="30">
        <v>18</v>
      </c>
      <c r="O307" s="30">
        <v>9</v>
      </c>
      <c r="P307" s="64" t="s">
        <v>1436</v>
      </c>
      <c r="Q307" s="30"/>
    </row>
    <row r="308" s="5" customFormat="1" ht="85" customHeight="1" spans="1:17">
      <c r="A308" s="18">
        <v>303</v>
      </c>
      <c r="B308" s="179" t="s">
        <v>1437</v>
      </c>
      <c r="C308" s="59" t="s">
        <v>49</v>
      </c>
      <c r="D308" s="30" t="s">
        <v>322</v>
      </c>
      <c r="E308" s="30" t="s">
        <v>1438</v>
      </c>
      <c r="F308" s="51" t="s">
        <v>1439</v>
      </c>
      <c r="G308" s="30" t="s">
        <v>399</v>
      </c>
      <c r="H308" s="30" t="s">
        <v>400</v>
      </c>
      <c r="I308" s="30">
        <v>20</v>
      </c>
      <c r="J308" s="30"/>
      <c r="K308" s="30">
        <v>20</v>
      </c>
      <c r="L308" s="30"/>
      <c r="M308" s="30" t="s">
        <v>97</v>
      </c>
      <c r="N308" s="30">
        <v>25</v>
      </c>
      <c r="O308" s="30">
        <v>14</v>
      </c>
      <c r="P308" s="64" t="s">
        <v>1440</v>
      </c>
      <c r="Q308" s="30"/>
    </row>
    <row r="309" s="5" customFormat="1" ht="53" customHeight="1" spans="1:17">
      <c r="A309" s="18">
        <v>304</v>
      </c>
      <c r="B309" s="179" t="s">
        <v>1441</v>
      </c>
      <c r="C309" s="59" t="s">
        <v>49</v>
      </c>
      <c r="D309" s="30" t="s">
        <v>322</v>
      </c>
      <c r="E309" s="30" t="s">
        <v>1442</v>
      </c>
      <c r="F309" s="51" t="s">
        <v>1443</v>
      </c>
      <c r="G309" s="30" t="s">
        <v>399</v>
      </c>
      <c r="H309" s="30" t="s">
        <v>1444</v>
      </c>
      <c r="I309" s="30">
        <v>7.5</v>
      </c>
      <c r="J309" s="30"/>
      <c r="K309" s="30">
        <v>7.5</v>
      </c>
      <c r="L309" s="30"/>
      <c r="M309" s="30" t="s">
        <v>97</v>
      </c>
      <c r="N309" s="30">
        <v>16</v>
      </c>
      <c r="O309" s="30">
        <v>6</v>
      </c>
      <c r="P309" s="64" t="s">
        <v>1445</v>
      </c>
      <c r="Q309" s="30"/>
    </row>
    <row r="310" s="5" customFormat="1" ht="53" customHeight="1" spans="1:17">
      <c r="A310" s="18">
        <v>305</v>
      </c>
      <c r="B310" s="179" t="s">
        <v>1446</v>
      </c>
      <c r="C310" s="59" t="s">
        <v>49</v>
      </c>
      <c r="D310" s="30" t="s">
        <v>322</v>
      </c>
      <c r="E310" s="30" t="s">
        <v>1447</v>
      </c>
      <c r="F310" s="51" t="s">
        <v>1347</v>
      </c>
      <c r="G310" s="30" t="s">
        <v>132</v>
      </c>
      <c r="H310" s="30" t="s">
        <v>760</v>
      </c>
      <c r="I310" s="30">
        <v>10</v>
      </c>
      <c r="J310" s="30"/>
      <c r="K310" s="30">
        <v>10</v>
      </c>
      <c r="L310" s="30"/>
      <c r="M310" s="30" t="s">
        <v>97</v>
      </c>
      <c r="N310" s="30">
        <v>17</v>
      </c>
      <c r="O310" s="30">
        <v>8</v>
      </c>
      <c r="P310" s="64" t="s">
        <v>1431</v>
      </c>
      <c r="Q310" s="30"/>
    </row>
    <row r="311" s="5" customFormat="1" ht="111" customHeight="1" spans="1:17">
      <c r="A311" s="18">
        <v>306</v>
      </c>
      <c r="B311" s="179" t="s">
        <v>1448</v>
      </c>
      <c r="C311" s="59" t="s">
        <v>49</v>
      </c>
      <c r="D311" s="30" t="s">
        <v>322</v>
      </c>
      <c r="E311" s="30" t="s">
        <v>1449</v>
      </c>
      <c r="F311" s="51" t="s">
        <v>1450</v>
      </c>
      <c r="G311" s="30" t="s">
        <v>132</v>
      </c>
      <c r="H311" s="30" t="s">
        <v>1078</v>
      </c>
      <c r="I311" s="30">
        <v>9</v>
      </c>
      <c r="J311" s="30"/>
      <c r="K311" s="30">
        <v>9</v>
      </c>
      <c r="L311" s="30"/>
      <c r="M311" s="30" t="s">
        <v>97</v>
      </c>
      <c r="N311" s="30">
        <v>16</v>
      </c>
      <c r="O311" s="30">
        <v>8</v>
      </c>
      <c r="P311" s="64" t="s">
        <v>1451</v>
      </c>
      <c r="Q311" s="30"/>
    </row>
    <row r="312" s="5" customFormat="1" ht="111" customHeight="1" spans="1:17">
      <c r="A312" s="18">
        <v>307</v>
      </c>
      <c r="B312" s="179" t="s">
        <v>1452</v>
      </c>
      <c r="C312" s="59" t="s">
        <v>49</v>
      </c>
      <c r="D312" s="30" t="s">
        <v>322</v>
      </c>
      <c r="E312" s="30" t="s">
        <v>1453</v>
      </c>
      <c r="F312" s="51" t="s">
        <v>1454</v>
      </c>
      <c r="G312" s="30" t="s">
        <v>148</v>
      </c>
      <c r="H312" s="30" t="s">
        <v>1455</v>
      </c>
      <c r="I312" s="30">
        <v>20</v>
      </c>
      <c r="J312" s="30"/>
      <c r="K312" s="30">
        <v>20</v>
      </c>
      <c r="L312" s="30"/>
      <c r="M312" s="30" t="s">
        <v>97</v>
      </c>
      <c r="N312" s="30">
        <v>34</v>
      </c>
      <c r="O312" s="30">
        <v>17</v>
      </c>
      <c r="P312" s="64" t="s">
        <v>1456</v>
      </c>
      <c r="Q312" s="30"/>
    </row>
    <row r="313" s="5" customFormat="1" ht="82" customHeight="1" spans="1:17">
      <c r="A313" s="18">
        <v>308</v>
      </c>
      <c r="B313" s="179" t="s">
        <v>1457</v>
      </c>
      <c r="C313" s="59" t="s">
        <v>49</v>
      </c>
      <c r="D313" s="30" t="s">
        <v>322</v>
      </c>
      <c r="E313" s="30" t="s">
        <v>1458</v>
      </c>
      <c r="F313" s="51" t="s">
        <v>1439</v>
      </c>
      <c r="G313" s="30" t="s">
        <v>325</v>
      </c>
      <c r="H313" s="30" t="s">
        <v>656</v>
      </c>
      <c r="I313" s="30">
        <v>20</v>
      </c>
      <c r="J313" s="30"/>
      <c r="K313" s="30">
        <v>20</v>
      </c>
      <c r="L313" s="30"/>
      <c r="M313" s="30" t="s">
        <v>97</v>
      </c>
      <c r="N313" s="30">
        <v>33</v>
      </c>
      <c r="O313" s="30">
        <v>16</v>
      </c>
      <c r="P313" s="64" t="s">
        <v>1459</v>
      </c>
      <c r="Q313" s="30"/>
    </row>
    <row r="314" s="5" customFormat="1" ht="61" customHeight="1" spans="1:17">
      <c r="A314" s="18">
        <v>309</v>
      </c>
      <c r="B314" s="179" t="s">
        <v>1460</v>
      </c>
      <c r="C314" s="59" t="s">
        <v>49</v>
      </c>
      <c r="D314" s="30" t="s">
        <v>322</v>
      </c>
      <c r="E314" s="30" t="s">
        <v>1461</v>
      </c>
      <c r="F314" s="51" t="s">
        <v>1462</v>
      </c>
      <c r="G314" s="30" t="s">
        <v>95</v>
      </c>
      <c r="H314" s="30" t="s">
        <v>216</v>
      </c>
      <c r="I314" s="30">
        <v>10</v>
      </c>
      <c r="J314" s="30"/>
      <c r="K314" s="30">
        <v>10</v>
      </c>
      <c r="L314" s="30"/>
      <c r="M314" s="30" t="s">
        <v>97</v>
      </c>
      <c r="N314" s="30">
        <v>18</v>
      </c>
      <c r="O314" s="30">
        <v>9</v>
      </c>
      <c r="P314" s="64" t="s">
        <v>1436</v>
      </c>
      <c r="Q314" s="30"/>
    </row>
    <row r="315" s="5" customFormat="1" ht="107" customHeight="1" spans="1:17">
      <c r="A315" s="18">
        <v>310</v>
      </c>
      <c r="B315" s="179" t="s">
        <v>1463</v>
      </c>
      <c r="C315" s="59" t="s">
        <v>49</v>
      </c>
      <c r="D315" s="30" t="s">
        <v>322</v>
      </c>
      <c r="E315" s="30" t="s">
        <v>1464</v>
      </c>
      <c r="F315" s="51" t="s">
        <v>1465</v>
      </c>
      <c r="G315" s="30" t="s">
        <v>95</v>
      </c>
      <c r="H315" s="30" t="s">
        <v>96</v>
      </c>
      <c r="I315" s="30">
        <v>12.5</v>
      </c>
      <c r="J315" s="30"/>
      <c r="K315" s="30">
        <v>12.5</v>
      </c>
      <c r="L315" s="30"/>
      <c r="M315" s="30" t="s">
        <v>97</v>
      </c>
      <c r="N315" s="30">
        <v>24</v>
      </c>
      <c r="O315" s="30">
        <v>10</v>
      </c>
      <c r="P315" s="64" t="s">
        <v>1466</v>
      </c>
      <c r="Q315" s="30"/>
    </row>
    <row r="316" s="5" customFormat="1" ht="107" customHeight="1" spans="1:17">
      <c r="A316" s="18">
        <v>311</v>
      </c>
      <c r="B316" s="179" t="s">
        <v>1467</v>
      </c>
      <c r="C316" s="59" t="s">
        <v>49</v>
      </c>
      <c r="D316" s="30" t="s">
        <v>322</v>
      </c>
      <c r="E316" s="30" t="s">
        <v>1468</v>
      </c>
      <c r="F316" s="51" t="s">
        <v>1454</v>
      </c>
      <c r="G316" s="30" t="s">
        <v>95</v>
      </c>
      <c r="H316" s="30" t="s">
        <v>96</v>
      </c>
      <c r="I316" s="30">
        <v>10</v>
      </c>
      <c r="J316" s="30"/>
      <c r="K316" s="30">
        <v>10</v>
      </c>
      <c r="L316" s="30"/>
      <c r="M316" s="30" t="s">
        <v>97</v>
      </c>
      <c r="N316" s="30">
        <v>18</v>
      </c>
      <c r="O316" s="30">
        <v>7</v>
      </c>
      <c r="P316" s="64" t="s">
        <v>1469</v>
      </c>
      <c r="Q316" s="30"/>
    </row>
    <row r="317" s="5" customFormat="1" ht="105" customHeight="1" spans="1:17">
      <c r="A317" s="18">
        <v>312</v>
      </c>
      <c r="B317" s="179" t="s">
        <v>1470</v>
      </c>
      <c r="C317" s="59" t="s">
        <v>49</v>
      </c>
      <c r="D317" s="30" t="s">
        <v>322</v>
      </c>
      <c r="E317" s="30" t="s">
        <v>1471</v>
      </c>
      <c r="F317" s="51" t="s">
        <v>1472</v>
      </c>
      <c r="G317" s="30" t="s">
        <v>108</v>
      </c>
      <c r="H317" s="30" t="s">
        <v>1473</v>
      </c>
      <c r="I317" s="30">
        <v>20</v>
      </c>
      <c r="J317" s="30"/>
      <c r="K317" s="30">
        <v>20</v>
      </c>
      <c r="L317" s="30"/>
      <c r="M317" s="30" t="s">
        <v>97</v>
      </c>
      <c r="N317" s="30">
        <v>54</v>
      </c>
      <c r="O317" s="30">
        <v>21</v>
      </c>
      <c r="P317" s="64" t="s">
        <v>1474</v>
      </c>
      <c r="Q317" s="30"/>
    </row>
    <row r="318" s="5" customFormat="1" ht="96" customHeight="1" spans="1:17">
      <c r="A318" s="18">
        <v>313</v>
      </c>
      <c r="B318" s="179" t="s">
        <v>1475</v>
      </c>
      <c r="C318" s="59" t="s">
        <v>49</v>
      </c>
      <c r="D318" s="30" t="s">
        <v>322</v>
      </c>
      <c r="E318" s="30" t="s">
        <v>1476</v>
      </c>
      <c r="F318" s="51" t="s">
        <v>1434</v>
      </c>
      <c r="G318" s="30" t="s">
        <v>108</v>
      </c>
      <c r="H318" s="30" t="s">
        <v>1477</v>
      </c>
      <c r="I318" s="30">
        <v>10</v>
      </c>
      <c r="J318" s="30"/>
      <c r="K318" s="30">
        <v>10</v>
      </c>
      <c r="L318" s="30"/>
      <c r="M318" s="30" t="s">
        <v>97</v>
      </c>
      <c r="N318" s="30">
        <v>29</v>
      </c>
      <c r="O318" s="30">
        <v>13</v>
      </c>
      <c r="P318" s="64" t="s">
        <v>1478</v>
      </c>
      <c r="Q318" s="30"/>
    </row>
    <row r="319" s="5" customFormat="1" ht="66" customHeight="1" spans="1:17">
      <c r="A319" s="18">
        <v>314</v>
      </c>
      <c r="B319" s="179" t="s">
        <v>1479</v>
      </c>
      <c r="C319" s="59" t="s">
        <v>49</v>
      </c>
      <c r="D319" s="30" t="s">
        <v>322</v>
      </c>
      <c r="E319" s="30" t="s">
        <v>1480</v>
      </c>
      <c r="F319" s="51" t="s">
        <v>1481</v>
      </c>
      <c r="G319" s="30" t="s">
        <v>143</v>
      </c>
      <c r="H319" s="30" t="s">
        <v>854</v>
      </c>
      <c r="I319" s="30">
        <v>5</v>
      </c>
      <c r="J319" s="30"/>
      <c r="K319" s="30">
        <v>5</v>
      </c>
      <c r="L319" s="30"/>
      <c r="M319" s="30" t="s">
        <v>97</v>
      </c>
      <c r="N319" s="30">
        <v>18</v>
      </c>
      <c r="O319" s="30">
        <v>7</v>
      </c>
      <c r="P319" s="64" t="s">
        <v>1469</v>
      </c>
      <c r="Q319" s="30"/>
    </row>
    <row r="320" s="5" customFormat="1" ht="111" customHeight="1" spans="1:17">
      <c r="A320" s="18">
        <v>315</v>
      </c>
      <c r="B320" s="179" t="s">
        <v>1482</v>
      </c>
      <c r="C320" s="59" t="s">
        <v>49</v>
      </c>
      <c r="D320" s="30" t="s">
        <v>322</v>
      </c>
      <c r="E320" s="30" t="s">
        <v>1483</v>
      </c>
      <c r="F320" s="51" t="s">
        <v>1484</v>
      </c>
      <c r="G320" s="30" t="s">
        <v>143</v>
      </c>
      <c r="H320" s="30" t="s">
        <v>1485</v>
      </c>
      <c r="I320" s="30">
        <v>22.5</v>
      </c>
      <c r="J320" s="30"/>
      <c r="K320" s="30">
        <v>22.5</v>
      </c>
      <c r="L320" s="30"/>
      <c r="M320" s="30" t="s">
        <v>97</v>
      </c>
      <c r="N320" s="30">
        <v>45</v>
      </c>
      <c r="O320" s="30">
        <v>23</v>
      </c>
      <c r="P320" s="64" t="s">
        <v>1486</v>
      </c>
      <c r="Q320" s="30"/>
    </row>
    <row r="321" s="5" customFormat="1" ht="68" customHeight="1" spans="1:17">
      <c r="A321" s="18">
        <v>316</v>
      </c>
      <c r="B321" s="179" t="s">
        <v>1487</v>
      </c>
      <c r="C321" s="59" t="s">
        <v>49</v>
      </c>
      <c r="D321" s="30" t="s">
        <v>322</v>
      </c>
      <c r="E321" s="30" t="s">
        <v>1488</v>
      </c>
      <c r="F321" s="51" t="s">
        <v>1489</v>
      </c>
      <c r="G321" s="30" t="s">
        <v>283</v>
      </c>
      <c r="H321" s="30" t="s">
        <v>283</v>
      </c>
      <c r="I321" s="30">
        <v>30</v>
      </c>
      <c r="J321" s="30"/>
      <c r="K321" s="30">
        <v>30</v>
      </c>
      <c r="L321" s="30"/>
      <c r="M321" s="30" t="s">
        <v>97</v>
      </c>
      <c r="N321" s="30">
        <v>91</v>
      </c>
      <c r="O321" s="30">
        <v>38</v>
      </c>
      <c r="P321" s="64" t="s">
        <v>1490</v>
      </c>
      <c r="Q321" s="30"/>
    </row>
    <row r="322" s="5" customFormat="1" ht="68" customHeight="1" spans="1:17">
      <c r="A322" s="18">
        <v>317</v>
      </c>
      <c r="B322" s="179" t="s">
        <v>1491</v>
      </c>
      <c r="C322" s="59" t="s">
        <v>49</v>
      </c>
      <c r="D322" s="30" t="s">
        <v>322</v>
      </c>
      <c r="E322" s="30" t="s">
        <v>1492</v>
      </c>
      <c r="F322" s="51" t="s">
        <v>1493</v>
      </c>
      <c r="G322" s="30" t="s">
        <v>283</v>
      </c>
      <c r="H322" s="30" t="s">
        <v>283</v>
      </c>
      <c r="I322" s="30">
        <v>100</v>
      </c>
      <c r="J322" s="30"/>
      <c r="K322" s="30">
        <v>100</v>
      </c>
      <c r="L322" s="30"/>
      <c r="M322" s="30" t="s">
        <v>97</v>
      </c>
      <c r="N322" s="30">
        <v>635</v>
      </c>
      <c r="O322" s="30">
        <v>49</v>
      </c>
      <c r="P322" s="64" t="s">
        <v>1494</v>
      </c>
      <c r="Q322" s="30"/>
    </row>
    <row r="323" s="5" customFormat="1" ht="159" customHeight="1" spans="1:17">
      <c r="A323" s="18">
        <v>318</v>
      </c>
      <c r="B323" s="32" t="s">
        <v>49</v>
      </c>
      <c r="C323" s="32" t="s">
        <v>1495</v>
      </c>
      <c r="D323" s="185" t="s">
        <v>1496</v>
      </c>
      <c r="E323" s="33" t="s">
        <v>1497</v>
      </c>
      <c r="F323" s="32" t="s">
        <v>1498</v>
      </c>
      <c r="G323" s="32" t="s">
        <v>325</v>
      </c>
      <c r="H323" s="35" t="s">
        <v>326</v>
      </c>
      <c r="I323" s="36">
        <v>330</v>
      </c>
      <c r="J323" s="40"/>
      <c r="K323" s="36">
        <v>330</v>
      </c>
      <c r="L323" s="35"/>
      <c r="M323" s="32" t="s">
        <v>97</v>
      </c>
      <c r="N323" s="35">
        <v>362</v>
      </c>
      <c r="O323" s="35">
        <v>55</v>
      </c>
      <c r="P323" s="32" t="s">
        <v>1499</v>
      </c>
      <c r="Q323" s="50"/>
    </row>
    <row r="324" s="5" customFormat="1" ht="253" customHeight="1" spans="1:17">
      <c r="A324" s="18">
        <v>319</v>
      </c>
      <c r="B324" s="32" t="s">
        <v>49</v>
      </c>
      <c r="C324" s="32" t="s">
        <v>1495</v>
      </c>
      <c r="D324" s="185" t="s">
        <v>1500</v>
      </c>
      <c r="E324" s="33" t="s">
        <v>1501</v>
      </c>
      <c r="F324" s="32" t="s">
        <v>1502</v>
      </c>
      <c r="G324" s="32" t="s">
        <v>325</v>
      </c>
      <c r="H324" s="35" t="s">
        <v>1503</v>
      </c>
      <c r="I324" s="36">
        <v>369</v>
      </c>
      <c r="J324" s="40"/>
      <c r="K324" s="36">
        <v>369</v>
      </c>
      <c r="L324" s="35"/>
      <c r="M324" s="32" t="s">
        <v>97</v>
      </c>
      <c r="N324" s="35">
        <v>350</v>
      </c>
      <c r="O324" s="35">
        <v>42</v>
      </c>
      <c r="P324" s="32" t="s">
        <v>1504</v>
      </c>
      <c r="Q324" s="50"/>
    </row>
    <row r="325" s="5" customFormat="1" ht="360" customHeight="1" spans="1:17">
      <c r="A325" s="18">
        <v>320</v>
      </c>
      <c r="B325" s="32" t="s">
        <v>49</v>
      </c>
      <c r="C325" s="32" t="s">
        <v>1495</v>
      </c>
      <c r="D325" s="185" t="s">
        <v>1505</v>
      </c>
      <c r="E325" s="33" t="s">
        <v>1506</v>
      </c>
      <c r="F325" s="32" t="s">
        <v>1507</v>
      </c>
      <c r="G325" s="32" t="s">
        <v>399</v>
      </c>
      <c r="H325" s="35" t="s">
        <v>1338</v>
      </c>
      <c r="I325" s="36">
        <v>229</v>
      </c>
      <c r="J325" s="40"/>
      <c r="K325" s="36">
        <v>229</v>
      </c>
      <c r="L325" s="35"/>
      <c r="M325" s="32" t="s">
        <v>97</v>
      </c>
      <c r="N325" s="35">
        <v>101</v>
      </c>
      <c r="O325" s="35">
        <v>53</v>
      </c>
      <c r="P325" s="32" t="s">
        <v>1508</v>
      </c>
      <c r="Q325" s="50"/>
    </row>
    <row r="326" s="5" customFormat="1" ht="279" customHeight="1" spans="1:17">
      <c r="A326" s="18">
        <v>321</v>
      </c>
      <c r="B326" s="32" t="s">
        <v>49</v>
      </c>
      <c r="C326" s="32" t="s">
        <v>1495</v>
      </c>
      <c r="D326" s="185" t="s">
        <v>1509</v>
      </c>
      <c r="E326" s="33" t="s">
        <v>1510</v>
      </c>
      <c r="F326" s="32" t="s">
        <v>1511</v>
      </c>
      <c r="G326" s="32" t="s">
        <v>399</v>
      </c>
      <c r="H326" s="35" t="s">
        <v>1444</v>
      </c>
      <c r="I326" s="36">
        <v>228</v>
      </c>
      <c r="J326" s="40"/>
      <c r="K326" s="36">
        <v>228</v>
      </c>
      <c r="L326" s="35"/>
      <c r="M326" s="32" t="s">
        <v>97</v>
      </c>
      <c r="N326" s="35">
        <v>350</v>
      </c>
      <c r="O326" s="35">
        <v>42</v>
      </c>
      <c r="P326" s="32" t="s">
        <v>1504</v>
      </c>
      <c r="Q326" s="50"/>
    </row>
    <row r="327" s="5" customFormat="1" ht="207" customHeight="1" spans="1:17">
      <c r="A327" s="18">
        <v>322</v>
      </c>
      <c r="B327" s="32" t="s">
        <v>49</v>
      </c>
      <c r="C327" s="32" t="s">
        <v>1495</v>
      </c>
      <c r="D327" s="185" t="s">
        <v>1512</v>
      </c>
      <c r="E327" s="33" t="s">
        <v>1513</v>
      </c>
      <c r="F327" s="32" t="s">
        <v>1514</v>
      </c>
      <c r="G327" s="32" t="s">
        <v>399</v>
      </c>
      <c r="H327" s="35" t="s">
        <v>400</v>
      </c>
      <c r="I327" s="36">
        <v>359</v>
      </c>
      <c r="J327" s="40"/>
      <c r="K327" s="36">
        <v>359</v>
      </c>
      <c r="L327" s="35"/>
      <c r="M327" s="32" t="s">
        <v>97</v>
      </c>
      <c r="N327" s="35">
        <v>350</v>
      </c>
      <c r="O327" s="35">
        <v>42</v>
      </c>
      <c r="P327" s="32" t="s">
        <v>1504</v>
      </c>
      <c r="Q327" s="50"/>
    </row>
    <row r="328" s="5" customFormat="1" ht="162" customHeight="1" spans="1:17">
      <c r="A328" s="18">
        <v>323</v>
      </c>
      <c r="B328" s="32" t="s">
        <v>49</v>
      </c>
      <c r="C328" s="32" t="s">
        <v>1495</v>
      </c>
      <c r="D328" s="185" t="s">
        <v>1515</v>
      </c>
      <c r="E328" s="33" t="s">
        <v>1516</v>
      </c>
      <c r="F328" s="32" t="s">
        <v>1517</v>
      </c>
      <c r="G328" s="32" t="s">
        <v>399</v>
      </c>
      <c r="H328" s="35" t="s">
        <v>1331</v>
      </c>
      <c r="I328" s="32">
        <v>258</v>
      </c>
      <c r="J328" s="40"/>
      <c r="K328" s="32">
        <v>258</v>
      </c>
      <c r="L328" s="35"/>
      <c r="M328" s="32" t="s">
        <v>97</v>
      </c>
      <c r="N328" s="35">
        <v>250</v>
      </c>
      <c r="O328" s="35">
        <v>101</v>
      </c>
      <c r="P328" s="32" t="s">
        <v>1518</v>
      </c>
      <c r="Q328" s="50"/>
    </row>
    <row r="329" s="5" customFormat="1" ht="190" customHeight="1" spans="1:17">
      <c r="A329" s="18">
        <v>324</v>
      </c>
      <c r="B329" s="32" t="s">
        <v>49</v>
      </c>
      <c r="C329" s="32" t="s">
        <v>1495</v>
      </c>
      <c r="D329" s="185" t="s">
        <v>1519</v>
      </c>
      <c r="E329" s="33" t="s">
        <v>1520</v>
      </c>
      <c r="F329" s="32" t="s">
        <v>1521</v>
      </c>
      <c r="G329" s="32" t="s">
        <v>923</v>
      </c>
      <c r="H329" s="35" t="s">
        <v>1522</v>
      </c>
      <c r="I329" s="36">
        <v>194</v>
      </c>
      <c r="J329" s="40"/>
      <c r="K329" s="36">
        <v>194</v>
      </c>
      <c r="L329" s="35"/>
      <c r="M329" s="32" t="s">
        <v>97</v>
      </c>
      <c r="N329" s="35">
        <v>101</v>
      </c>
      <c r="O329" s="35">
        <v>53</v>
      </c>
      <c r="P329" s="32" t="s">
        <v>1508</v>
      </c>
      <c r="Q329" s="50"/>
    </row>
    <row r="330" s="5" customFormat="1" ht="229" customHeight="1" spans="1:17">
      <c r="A330" s="18">
        <v>325</v>
      </c>
      <c r="B330" s="32" t="s">
        <v>49</v>
      </c>
      <c r="C330" s="32" t="s">
        <v>1495</v>
      </c>
      <c r="D330" s="185" t="s">
        <v>1523</v>
      </c>
      <c r="E330" s="33" t="s">
        <v>1524</v>
      </c>
      <c r="F330" s="32" t="s">
        <v>1525</v>
      </c>
      <c r="G330" s="32" t="s">
        <v>923</v>
      </c>
      <c r="H330" s="35" t="s">
        <v>1526</v>
      </c>
      <c r="I330" s="36">
        <v>368</v>
      </c>
      <c r="J330" s="40"/>
      <c r="K330" s="36">
        <v>368</v>
      </c>
      <c r="L330" s="35"/>
      <c r="M330" s="32" t="s">
        <v>97</v>
      </c>
      <c r="N330" s="35">
        <v>150</v>
      </c>
      <c r="O330" s="35">
        <v>50</v>
      </c>
      <c r="P330" s="32" t="s">
        <v>1527</v>
      </c>
      <c r="Q330" s="50"/>
    </row>
    <row r="331" s="5" customFormat="1" ht="294" customHeight="1" spans="1:17">
      <c r="A331" s="18">
        <v>326</v>
      </c>
      <c r="B331" s="32" t="s">
        <v>49</v>
      </c>
      <c r="C331" s="32" t="s">
        <v>1495</v>
      </c>
      <c r="D331" s="185" t="s">
        <v>1528</v>
      </c>
      <c r="E331" s="33" t="s">
        <v>1529</v>
      </c>
      <c r="F331" s="32" t="s">
        <v>1530</v>
      </c>
      <c r="G331" s="32" t="s">
        <v>923</v>
      </c>
      <c r="H331" s="35" t="s">
        <v>173</v>
      </c>
      <c r="I331" s="36">
        <v>395</v>
      </c>
      <c r="J331" s="40"/>
      <c r="K331" s="36">
        <v>395</v>
      </c>
      <c r="L331" s="35"/>
      <c r="M331" s="32" t="s">
        <v>97</v>
      </c>
      <c r="N331" s="35">
        <v>101</v>
      </c>
      <c r="O331" s="35">
        <v>53</v>
      </c>
      <c r="P331" s="32" t="s">
        <v>1508</v>
      </c>
      <c r="Q331" s="50"/>
    </row>
    <row r="332" s="5" customFormat="1" ht="198" customHeight="1" spans="1:17">
      <c r="A332" s="18">
        <v>327</v>
      </c>
      <c r="B332" s="32" t="s">
        <v>49</v>
      </c>
      <c r="C332" s="32" t="s">
        <v>1495</v>
      </c>
      <c r="D332" s="185" t="s">
        <v>1531</v>
      </c>
      <c r="E332" s="33" t="s">
        <v>1532</v>
      </c>
      <c r="F332" s="32" t="s">
        <v>1533</v>
      </c>
      <c r="G332" s="32" t="s">
        <v>200</v>
      </c>
      <c r="H332" s="35" t="s">
        <v>1004</v>
      </c>
      <c r="I332" s="32">
        <v>107</v>
      </c>
      <c r="J332" s="40"/>
      <c r="K332" s="32">
        <v>107</v>
      </c>
      <c r="L332" s="35"/>
      <c r="M332" s="32" t="s">
        <v>97</v>
      </c>
      <c r="N332" s="35">
        <v>64</v>
      </c>
      <c r="O332" s="35">
        <v>6</v>
      </c>
      <c r="P332" s="32" t="s">
        <v>1534</v>
      </c>
      <c r="Q332" s="50"/>
    </row>
    <row r="333" s="5" customFormat="1" ht="218" customHeight="1" spans="1:17">
      <c r="A333" s="18">
        <v>328</v>
      </c>
      <c r="B333" s="32" t="s">
        <v>49</v>
      </c>
      <c r="C333" s="32" t="s">
        <v>1495</v>
      </c>
      <c r="D333" s="185" t="s">
        <v>1535</v>
      </c>
      <c r="E333" s="33" t="s">
        <v>1536</v>
      </c>
      <c r="F333" s="32" t="s">
        <v>1537</v>
      </c>
      <c r="G333" s="32" t="s">
        <v>200</v>
      </c>
      <c r="H333" s="35" t="s">
        <v>1538</v>
      </c>
      <c r="I333" s="36">
        <v>135</v>
      </c>
      <c r="J333" s="40"/>
      <c r="K333" s="36">
        <v>135</v>
      </c>
      <c r="L333" s="35"/>
      <c r="M333" s="32" t="s">
        <v>97</v>
      </c>
      <c r="N333" s="35">
        <v>232</v>
      </c>
      <c r="O333" s="35">
        <v>32</v>
      </c>
      <c r="P333" s="32" t="s">
        <v>1539</v>
      </c>
      <c r="Q333" s="50"/>
    </row>
    <row r="334" s="5" customFormat="1" ht="210" customHeight="1" spans="1:17">
      <c r="A334" s="18">
        <v>329</v>
      </c>
      <c r="B334" s="32" t="s">
        <v>49</v>
      </c>
      <c r="C334" s="32" t="s">
        <v>1495</v>
      </c>
      <c r="D334" s="185" t="s">
        <v>1540</v>
      </c>
      <c r="E334" s="33" t="s">
        <v>1541</v>
      </c>
      <c r="F334" s="32" t="s">
        <v>1542</v>
      </c>
      <c r="G334" s="32" t="s">
        <v>200</v>
      </c>
      <c r="H334" s="35" t="s">
        <v>1543</v>
      </c>
      <c r="I334" s="36">
        <v>141</v>
      </c>
      <c r="J334" s="40"/>
      <c r="K334" s="36">
        <v>141</v>
      </c>
      <c r="L334" s="35"/>
      <c r="M334" s="32" t="s">
        <v>97</v>
      </c>
      <c r="N334" s="35">
        <v>235</v>
      </c>
      <c r="O334" s="35">
        <v>51</v>
      </c>
      <c r="P334" s="32" t="s">
        <v>1544</v>
      </c>
      <c r="Q334" s="50"/>
    </row>
    <row r="335" s="5" customFormat="1" ht="205" customHeight="1" spans="1:17">
      <c r="A335" s="18">
        <v>330</v>
      </c>
      <c r="B335" s="32" t="s">
        <v>49</v>
      </c>
      <c r="C335" s="32" t="s">
        <v>1495</v>
      </c>
      <c r="D335" s="185" t="s">
        <v>1545</v>
      </c>
      <c r="E335" s="33" t="s">
        <v>1546</v>
      </c>
      <c r="F335" s="32" t="s">
        <v>1547</v>
      </c>
      <c r="G335" s="32" t="s">
        <v>200</v>
      </c>
      <c r="H335" s="35" t="s">
        <v>873</v>
      </c>
      <c r="I335" s="36">
        <v>165</v>
      </c>
      <c r="J335" s="123"/>
      <c r="K335" s="36">
        <v>165</v>
      </c>
      <c r="L335" s="35"/>
      <c r="M335" s="32" t="s">
        <v>97</v>
      </c>
      <c r="N335" s="35">
        <v>87</v>
      </c>
      <c r="O335" s="35">
        <v>33</v>
      </c>
      <c r="P335" s="32" t="s">
        <v>1548</v>
      </c>
      <c r="Q335" s="50"/>
    </row>
    <row r="336" s="5" customFormat="1" ht="203" customHeight="1" spans="1:17">
      <c r="A336" s="18">
        <v>331</v>
      </c>
      <c r="B336" s="32" t="s">
        <v>49</v>
      </c>
      <c r="C336" s="32" t="s">
        <v>1495</v>
      </c>
      <c r="D336" s="185" t="s">
        <v>1549</v>
      </c>
      <c r="E336" s="33" t="s">
        <v>1550</v>
      </c>
      <c r="F336" s="32" t="s">
        <v>1551</v>
      </c>
      <c r="G336" s="32" t="s">
        <v>200</v>
      </c>
      <c r="H336" s="35" t="s">
        <v>1552</v>
      </c>
      <c r="I336" s="36">
        <v>101</v>
      </c>
      <c r="J336" s="40"/>
      <c r="K336" s="36">
        <v>101</v>
      </c>
      <c r="L336" s="35"/>
      <c r="M336" s="32" t="s">
        <v>97</v>
      </c>
      <c r="N336" s="35">
        <v>254</v>
      </c>
      <c r="O336" s="35">
        <v>56</v>
      </c>
      <c r="P336" s="32" t="s">
        <v>1553</v>
      </c>
      <c r="Q336" s="50"/>
    </row>
    <row r="337" s="5" customFormat="1" ht="241" customHeight="1" spans="1:17">
      <c r="A337" s="18">
        <v>332</v>
      </c>
      <c r="B337" s="32" t="s">
        <v>49</v>
      </c>
      <c r="C337" s="32" t="s">
        <v>1495</v>
      </c>
      <c r="D337" s="185" t="s">
        <v>1554</v>
      </c>
      <c r="E337" s="33" t="s">
        <v>1555</v>
      </c>
      <c r="F337" s="32" t="s">
        <v>1556</v>
      </c>
      <c r="G337" s="32" t="s">
        <v>200</v>
      </c>
      <c r="H337" s="35" t="s">
        <v>1408</v>
      </c>
      <c r="I337" s="36">
        <v>120</v>
      </c>
      <c r="J337" s="40"/>
      <c r="K337" s="36">
        <v>120</v>
      </c>
      <c r="L337" s="35"/>
      <c r="M337" s="32" t="s">
        <v>97</v>
      </c>
      <c r="N337" s="35">
        <v>68</v>
      </c>
      <c r="O337" s="35">
        <v>34</v>
      </c>
      <c r="P337" s="32" t="s">
        <v>1557</v>
      </c>
      <c r="Q337" s="50"/>
    </row>
    <row r="338" s="5" customFormat="1" ht="233" customHeight="1" spans="1:17">
      <c r="A338" s="18">
        <v>333</v>
      </c>
      <c r="B338" s="32" t="s">
        <v>49</v>
      </c>
      <c r="C338" s="32" t="s">
        <v>1495</v>
      </c>
      <c r="D338" s="185" t="s">
        <v>1558</v>
      </c>
      <c r="E338" s="33" t="s">
        <v>1559</v>
      </c>
      <c r="F338" s="32" t="s">
        <v>1560</v>
      </c>
      <c r="G338" s="32" t="s">
        <v>200</v>
      </c>
      <c r="H338" s="35" t="s">
        <v>1561</v>
      </c>
      <c r="I338" s="36">
        <v>215</v>
      </c>
      <c r="J338" s="40"/>
      <c r="K338" s="36">
        <v>215</v>
      </c>
      <c r="L338" s="35"/>
      <c r="M338" s="32" t="s">
        <v>97</v>
      </c>
      <c r="N338" s="35">
        <v>61</v>
      </c>
      <c r="O338" s="35">
        <v>20</v>
      </c>
      <c r="P338" s="32" t="s">
        <v>1562</v>
      </c>
      <c r="Q338" s="50"/>
    </row>
    <row r="339" s="5" customFormat="1" ht="207" customHeight="1" spans="1:17">
      <c r="A339" s="18">
        <v>334</v>
      </c>
      <c r="B339" s="32" t="s">
        <v>49</v>
      </c>
      <c r="C339" s="32" t="s">
        <v>1495</v>
      </c>
      <c r="D339" s="185" t="s">
        <v>1563</v>
      </c>
      <c r="E339" s="33" t="s">
        <v>1564</v>
      </c>
      <c r="F339" s="32" t="s">
        <v>1565</v>
      </c>
      <c r="G339" s="32" t="s">
        <v>200</v>
      </c>
      <c r="H339" s="35" t="s">
        <v>1566</v>
      </c>
      <c r="I339" s="36">
        <v>395</v>
      </c>
      <c r="J339" s="40"/>
      <c r="K339" s="36">
        <v>395</v>
      </c>
      <c r="L339" s="35"/>
      <c r="M339" s="32" t="s">
        <v>97</v>
      </c>
      <c r="N339" s="35">
        <v>232</v>
      </c>
      <c r="O339" s="35">
        <v>32</v>
      </c>
      <c r="P339" s="32" t="s">
        <v>1539</v>
      </c>
      <c r="Q339" s="50"/>
    </row>
    <row r="340" s="5" customFormat="1" ht="217" customHeight="1" spans="1:17">
      <c r="A340" s="18">
        <v>335</v>
      </c>
      <c r="B340" s="32" t="s">
        <v>49</v>
      </c>
      <c r="C340" s="32" t="s">
        <v>1495</v>
      </c>
      <c r="D340" s="185" t="s">
        <v>1567</v>
      </c>
      <c r="E340" s="33" t="s">
        <v>1568</v>
      </c>
      <c r="F340" s="32" t="s">
        <v>1569</v>
      </c>
      <c r="G340" s="32" t="s">
        <v>200</v>
      </c>
      <c r="H340" s="35" t="s">
        <v>1570</v>
      </c>
      <c r="I340" s="36">
        <v>390</v>
      </c>
      <c r="J340" s="40"/>
      <c r="K340" s="36">
        <v>390</v>
      </c>
      <c r="L340" s="35"/>
      <c r="M340" s="32" t="s">
        <v>97</v>
      </c>
      <c r="N340" s="35">
        <v>220</v>
      </c>
      <c r="O340" s="35">
        <v>50</v>
      </c>
      <c r="P340" s="32" t="s">
        <v>1571</v>
      </c>
      <c r="Q340" s="50"/>
    </row>
    <row r="341" s="5" customFormat="1" ht="153" customHeight="1" spans="1:17">
      <c r="A341" s="18">
        <v>336</v>
      </c>
      <c r="B341" s="32" t="s">
        <v>49</v>
      </c>
      <c r="C341" s="32" t="s">
        <v>1495</v>
      </c>
      <c r="D341" s="185" t="s">
        <v>1572</v>
      </c>
      <c r="E341" s="33" t="s">
        <v>1573</v>
      </c>
      <c r="F341" s="32" t="s">
        <v>1574</v>
      </c>
      <c r="G341" s="32" t="s">
        <v>95</v>
      </c>
      <c r="H341" s="35" t="s">
        <v>96</v>
      </c>
      <c r="I341" s="36">
        <v>126</v>
      </c>
      <c r="J341" s="40"/>
      <c r="K341" s="36">
        <v>126</v>
      </c>
      <c r="L341" s="35"/>
      <c r="M341" s="32" t="s">
        <v>97</v>
      </c>
      <c r="N341" s="35">
        <v>397</v>
      </c>
      <c r="O341" s="35">
        <v>70</v>
      </c>
      <c r="P341" s="32" t="s">
        <v>1575</v>
      </c>
      <c r="Q341" s="50"/>
    </row>
    <row r="342" s="5" customFormat="1" ht="142" customHeight="1" spans="1:17">
      <c r="A342" s="18">
        <v>337</v>
      </c>
      <c r="B342" s="32" t="s">
        <v>49</v>
      </c>
      <c r="C342" s="32" t="s">
        <v>1495</v>
      </c>
      <c r="D342" s="185" t="s">
        <v>1576</v>
      </c>
      <c r="E342" s="33" t="s">
        <v>1577</v>
      </c>
      <c r="F342" s="32" t="s">
        <v>1578</v>
      </c>
      <c r="G342" s="32" t="s">
        <v>95</v>
      </c>
      <c r="H342" s="35" t="s">
        <v>1579</v>
      </c>
      <c r="I342" s="36">
        <v>219</v>
      </c>
      <c r="J342" s="40"/>
      <c r="K342" s="36">
        <v>219</v>
      </c>
      <c r="L342" s="35"/>
      <c r="M342" s="32" t="s">
        <v>97</v>
      </c>
      <c r="N342" s="35">
        <v>254</v>
      </c>
      <c r="O342" s="35">
        <v>56</v>
      </c>
      <c r="P342" s="32" t="s">
        <v>1580</v>
      </c>
      <c r="Q342" s="50"/>
    </row>
    <row r="343" s="5" customFormat="1" ht="137" customHeight="1" spans="1:17">
      <c r="A343" s="18">
        <v>338</v>
      </c>
      <c r="B343" s="32" t="s">
        <v>49</v>
      </c>
      <c r="C343" s="32" t="s">
        <v>1495</v>
      </c>
      <c r="D343" s="185" t="s">
        <v>1581</v>
      </c>
      <c r="E343" s="33" t="s">
        <v>1582</v>
      </c>
      <c r="F343" s="32" t="s">
        <v>1583</v>
      </c>
      <c r="G343" s="32" t="s">
        <v>95</v>
      </c>
      <c r="H343" s="35" t="s">
        <v>1584</v>
      </c>
      <c r="I343" s="36">
        <v>286</v>
      </c>
      <c r="J343" s="40"/>
      <c r="K343" s="36">
        <v>286</v>
      </c>
      <c r="L343" s="35"/>
      <c r="M343" s="32" t="s">
        <v>97</v>
      </c>
      <c r="N343" s="35">
        <v>254</v>
      </c>
      <c r="O343" s="35">
        <v>56</v>
      </c>
      <c r="P343" s="32" t="s">
        <v>1580</v>
      </c>
      <c r="Q343" s="50"/>
    </row>
    <row r="344" s="5" customFormat="1" ht="158" customHeight="1" spans="1:17">
      <c r="A344" s="18">
        <v>339</v>
      </c>
      <c r="B344" s="32" t="s">
        <v>49</v>
      </c>
      <c r="C344" s="32" t="s">
        <v>1495</v>
      </c>
      <c r="D344" s="185" t="s">
        <v>1585</v>
      </c>
      <c r="E344" s="33" t="s">
        <v>1586</v>
      </c>
      <c r="F344" s="32" t="s">
        <v>1587</v>
      </c>
      <c r="G344" s="32" t="s">
        <v>120</v>
      </c>
      <c r="H344" s="35" t="s">
        <v>1588</v>
      </c>
      <c r="I344" s="36">
        <v>56</v>
      </c>
      <c r="J344" s="40"/>
      <c r="K344" s="36">
        <v>56</v>
      </c>
      <c r="L344" s="35"/>
      <c r="M344" s="32" t="s">
        <v>97</v>
      </c>
      <c r="N344" s="35">
        <v>185</v>
      </c>
      <c r="O344" s="35">
        <v>33</v>
      </c>
      <c r="P344" s="32" t="s">
        <v>1589</v>
      </c>
      <c r="Q344" s="50"/>
    </row>
    <row r="345" s="5" customFormat="1" ht="157" customHeight="1" spans="1:17">
      <c r="A345" s="18">
        <v>340</v>
      </c>
      <c r="B345" s="32" t="s">
        <v>49</v>
      </c>
      <c r="C345" s="32" t="s">
        <v>1495</v>
      </c>
      <c r="D345" s="32" t="s">
        <v>1590</v>
      </c>
      <c r="E345" s="33" t="s">
        <v>1591</v>
      </c>
      <c r="F345" s="32" t="s">
        <v>1592</v>
      </c>
      <c r="G345" s="32" t="s">
        <v>120</v>
      </c>
      <c r="H345" s="35" t="s">
        <v>121</v>
      </c>
      <c r="I345" s="32">
        <v>328</v>
      </c>
      <c r="J345" s="40"/>
      <c r="K345" s="32">
        <v>328</v>
      </c>
      <c r="L345" s="35"/>
      <c r="M345" s="32" t="s">
        <v>97</v>
      </c>
      <c r="N345" s="35">
        <v>382</v>
      </c>
      <c r="O345" s="35">
        <v>53</v>
      </c>
      <c r="P345" s="32" t="s">
        <v>1593</v>
      </c>
      <c r="Q345" s="50"/>
    </row>
    <row r="346" s="5" customFormat="1" ht="156" customHeight="1" spans="1:17">
      <c r="A346" s="18">
        <v>341</v>
      </c>
      <c r="B346" s="32" t="s">
        <v>49</v>
      </c>
      <c r="C346" s="32" t="s">
        <v>1495</v>
      </c>
      <c r="D346" s="185" t="s">
        <v>1594</v>
      </c>
      <c r="E346" s="33" t="s">
        <v>1595</v>
      </c>
      <c r="F346" s="32" t="s">
        <v>1596</v>
      </c>
      <c r="G346" s="32" t="s">
        <v>148</v>
      </c>
      <c r="H346" s="35" t="s">
        <v>1239</v>
      </c>
      <c r="I346" s="36">
        <v>62</v>
      </c>
      <c r="J346" s="40"/>
      <c r="K346" s="36">
        <v>62</v>
      </c>
      <c r="L346" s="35"/>
      <c r="M346" s="32" t="s">
        <v>97</v>
      </c>
      <c r="N346" s="35">
        <v>235</v>
      </c>
      <c r="O346" s="35">
        <v>51</v>
      </c>
      <c r="P346" s="32" t="s">
        <v>1544</v>
      </c>
      <c r="Q346" s="50"/>
    </row>
    <row r="347" s="5" customFormat="1" ht="177" customHeight="1" spans="1:17">
      <c r="A347" s="18">
        <v>342</v>
      </c>
      <c r="B347" s="32" t="s">
        <v>49</v>
      </c>
      <c r="C347" s="32" t="s">
        <v>1495</v>
      </c>
      <c r="D347" s="186" t="s">
        <v>1597</v>
      </c>
      <c r="E347" s="33" t="s">
        <v>1598</v>
      </c>
      <c r="F347" s="32" t="s">
        <v>1599</v>
      </c>
      <c r="G347" s="32" t="s">
        <v>108</v>
      </c>
      <c r="H347" s="35" t="s">
        <v>498</v>
      </c>
      <c r="I347" s="36">
        <v>306</v>
      </c>
      <c r="J347" s="40"/>
      <c r="K347" s="36">
        <v>306</v>
      </c>
      <c r="L347" s="35"/>
      <c r="M347" s="32" t="s">
        <v>97</v>
      </c>
      <c r="N347" s="35">
        <v>140</v>
      </c>
      <c r="O347" s="35">
        <v>54</v>
      </c>
      <c r="P347" s="32" t="s">
        <v>1600</v>
      </c>
      <c r="Q347" s="50"/>
    </row>
    <row r="348" s="5" customFormat="1" ht="240" customHeight="1" spans="1:17">
      <c r="A348" s="18">
        <v>343</v>
      </c>
      <c r="B348" s="32" t="s">
        <v>49</v>
      </c>
      <c r="C348" s="32" t="s">
        <v>1495</v>
      </c>
      <c r="D348" s="186" t="s">
        <v>1601</v>
      </c>
      <c r="E348" s="33" t="s">
        <v>1602</v>
      </c>
      <c r="F348" s="32" t="s">
        <v>1603</v>
      </c>
      <c r="G348" s="36" t="s">
        <v>120</v>
      </c>
      <c r="H348" s="32" t="s">
        <v>845</v>
      </c>
      <c r="I348" s="36">
        <v>395</v>
      </c>
      <c r="J348" s="40"/>
      <c r="K348" s="36">
        <v>395</v>
      </c>
      <c r="L348" s="36"/>
      <c r="M348" s="32" t="s">
        <v>97</v>
      </c>
      <c r="N348" s="36">
        <v>200</v>
      </c>
      <c r="O348" s="36">
        <v>60</v>
      </c>
      <c r="P348" s="32" t="s">
        <v>1604</v>
      </c>
      <c r="Q348" s="50"/>
    </row>
    <row r="349" s="5" customFormat="1" ht="190" customHeight="1" spans="1:17">
      <c r="A349" s="18">
        <v>344</v>
      </c>
      <c r="B349" s="32" t="s">
        <v>49</v>
      </c>
      <c r="C349" s="32" t="s">
        <v>1495</v>
      </c>
      <c r="D349" s="186" t="s">
        <v>1605</v>
      </c>
      <c r="E349" s="33" t="s">
        <v>1606</v>
      </c>
      <c r="F349" s="32" t="s">
        <v>1607</v>
      </c>
      <c r="G349" s="36" t="s">
        <v>132</v>
      </c>
      <c r="H349" s="32" t="s">
        <v>687</v>
      </c>
      <c r="I349" s="125">
        <v>240</v>
      </c>
      <c r="J349" s="40"/>
      <c r="K349" s="125">
        <v>240</v>
      </c>
      <c r="L349" s="36"/>
      <c r="M349" s="32" t="s">
        <v>97</v>
      </c>
      <c r="N349" s="36">
        <v>180</v>
      </c>
      <c r="O349" s="36">
        <v>50</v>
      </c>
      <c r="P349" s="32" t="s">
        <v>1608</v>
      </c>
      <c r="Q349" s="50"/>
    </row>
    <row r="350" s="5" customFormat="1" ht="154" customHeight="1" spans="1:17">
      <c r="A350" s="18">
        <v>345</v>
      </c>
      <c r="B350" s="32" t="s">
        <v>49</v>
      </c>
      <c r="C350" s="32" t="s">
        <v>1495</v>
      </c>
      <c r="D350" s="186" t="s">
        <v>1609</v>
      </c>
      <c r="E350" s="33" t="s">
        <v>1610</v>
      </c>
      <c r="F350" s="32" t="s">
        <v>1611</v>
      </c>
      <c r="G350" s="36" t="s">
        <v>143</v>
      </c>
      <c r="H350" s="32" t="s">
        <v>751</v>
      </c>
      <c r="I350" s="126">
        <v>272</v>
      </c>
      <c r="J350" s="40"/>
      <c r="K350" s="126">
        <v>272</v>
      </c>
      <c r="L350" s="36"/>
      <c r="M350" s="32" t="s">
        <v>97</v>
      </c>
      <c r="N350" s="36">
        <v>170</v>
      </c>
      <c r="O350" s="36">
        <v>40</v>
      </c>
      <c r="P350" s="32" t="s">
        <v>1612</v>
      </c>
      <c r="Q350" s="50"/>
    </row>
    <row r="351" s="5" customFormat="1" ht="159" customHeight="1" spans="1:17">
      <c r="A351" s="18">
        <v>346</v>
      </c>
      <c r="B351" s="32" t="s">
        <v>49</v>
      </c>
      <c r="C351" s="32" t="s">
        <v>1495</v>
      </c>
      <c r="D351" s="186" t="s">
        <v>1613</v>
      </c>
      <c r="E351" s="33" t="s">
        <v>1614</v>
      </c>
      <c r="F351" s="32" t="s">
        <v>1615</v>
      </c>
      <c r="G351" s="36" t="s">
        <v>172</v>
      </c>
      <c r="H351" s="32" t="s">
        <v>796</v>
      </c>
      <c r="I351" s="125">
        <v>338</v>
      </c>
      <c r="J351" s="40"/>
      <c r="K351" s="125">
        <v>338</v>
      </c>
      <c r="L351" s="36"/>
      <c r="M351" s="32" t="s">
        <v>97</v>
      </c>
      <c r="N351" s="35">
        <v>382</v>
      </c>
      <c r="O351" s="35">
        <v>53</v>
      </c>
      <c r="P351" s="32" t="s">
        <v>1593</v>
      </c>
      <c r="Q351" s="50"/>
    </row>
    <row r="352" s="5" customFormat="1" ht="142" customHeight="1" spans="1:17">
      <c r="A352" s="18">
        <v>347</v>
      </c>
      <c r="B352" s="32" t="s">
        <v>49</v>
      </c>
      <c r="C352" s="32" t="s">
        <v>1495</v>
      </c>
      <c r="D352" s="186" t="s">
        <v>1616</v>
      </c>
      <c r="E352" s="33" t="s">
        <v>1617</v>
      </c>
      <c r="F352" s="32" t="s">
        <v>1618</v>
      </c>
      <c r="G352" s="36" t="s">
        <v>399</v>
      </c>
      <c r="H352" s="32" t="s">
        <v>533</v>
      </c>
      <c r="I352" s="125">
        <v>170</v>
      </c>
      <c r="J352" s="123"/>
      <c r="K352" s="125">
        <v>170</v>
      </c>
      <c r="L352" s="36"/>
      <c r="M352" s="32" t="s">
        <v>97</v>
      </c>
      <c r="N352" s="36">
        <v>170</v>
      </c>
      <c r="O352" s="36">
        <v>40</v>
      </c>
      <c r="P352" s="32" t="s">
        <v>1612</v>
      </c>
      <c r="Q352" s="50"/>
    </row>
    <row r="353" s="5" customFormat="1" ht="52" customHeight="1" spans="1:17">
      <c r="A353" s="18">
        <v>348</v>
      </c>
      <c r="B353" s="32" t="s">
        <v>49</v>
      </c>
      <c r="C353" s="32" t="s">
        <v>72</v>
      </c>
      <c r="D353" s="187" t="s">
        <v>1619</v>
      </c>
      <c r="E353" s="88" t="s">
        <v>1620</v>
      </c>
      <c r="F353" s="88" t="s">
        <v>1621</v>
      </c>
      <c r="G353" s="32" t="s">
        <v>283</v>
      </c>
      <c r="H353" s="88" t="s">
        <v>1622</v>
      </c>
      <c r="I353" s="88">
        <v>18</v>
      </c>
      <c r="J353" s="123"/>
      <c r="K353" s="88">
        <v>18</v>
      </c>
      <c r="L353" s="88"/>
      <c r="M353" s="32" t="s">
        <v>97</v>
      </c>
      <c r="N353" s="88">
        <v>7057</v>
      </c>
      <c r="O353" s="88">
        <v>1556</v>
      </c>
      <c r="P353" s="32" t="s">
        <v>1623</v>
      </c>
      <c r="Q353" s="50"/>
    </row>
    <row r="354" s="5" customFormat="1" ht="97" customHeight="1" spans="1:17">
      <c r="A354" s="18">
        <v>349</v>
      </c>
      <c r="B354" s="32" t="s">
        <v>49</v>
      </c>
      <c r="C354" s="32" t="s">
        <v>72</v>
      </c>
      <c r="D354" s="121" t="s">
        <v>1624</v>
      </c>
      <c r="E354" s="122" t="s">
        <v>1625</v>
      </c>
      <c r="F354" s="32" t="s">
        <v>1626</v>
      </c>
      <c r="G354" s="123" t="s">
        <v>399</v>
      </c>
      <c r="H354" s="123" t="s">
        <v>1627</v>
      </c>
      <c r="I354" s="123">
        <v>47</v>
      </c>
      <c r="J354" s="123"/>
      <c r="K354" s="123">
        <v>47</v>
      </c>
      <c r="L354" s="123"/>
      <c r="M354" s="32" t="s">
        <v>97</v>
      </c>
      <c r="N354" s="35">
        <v>362</v>
      </c>
      <c r="O354" s="35">
        <v>55</v>
      </c>
      <c r="P354" s="32" t="s">
        <v>1499</v>
      </c>
      <c r="Q354" s="50"/>
    </row>
    <row r="355" s="5" customFormat="1" ht="97" customHeight="1" spans="1:17">
      <c r="A355" s="18">
        <v>350</v>
      </c>
      <c r="B355" s="32" t="s">
        <v>49</v>
      </c>
      <c r="C355" s="32" t="s">
        <v>72</v>
      </c>
      <c r="D355" s="121" t="s">
        <v>1628</v>
      </c>
      <c r="E355" s="122" t="s">
        <v>1629</v>
      </c>
      <c r="F355" s="32" t="s">
        <v>1630</v>
      </c>
      <c r="G355" s="124" t="s">
        <v>95</v>
      </c>
      <c r="H355" s="124" t="s">
        <v>1251</v>
      </c>
      <c r="I355" s="124">
        <v>49</v>
      </c>
      <c r="J355" s="123"/>
      <c r="K355" s="124">
        <v>49</v>
      </c>
      <c r="L355" s="124"/>
      <c r="M355" s="32" t="s">
        <v>97</v>
      </c>
      <c r="N355" s="35">
        <v>350</v>
      </c>
      <c r="O355" s="35">
        <v>42</v>
      </c>
      <c r="P355" s="32" t="s">
        <v>1504</v>
      </c>
      <c r="Q355" s="50"/>
    </row>
    <row r="356" s="5" customFormat="1" ht="97" customHeight="1" spans="1:17">
      <c r="A356" s="18">
        <v>351</v>
      </c>
      <c r="B356" s="32" t="s">
        <v>49</v>
      </c>
      <c r="C356" s="32" t="s">
        <v>72</v>
      </c>
      <c r="D356" s="121" t="s">
        <v>1631</v>
      </c>
      <c r="E356" s="122" t="s">
        <v>1632</v>
      </c>
      <c r="F356" s="32" t="s">
        <v>1630</v>
      </c>
      <c r="G356" s="124" t="s">
        <v>95</v>
      </c>
      <c r="H356" s="124" t="s">
        <v>305</v>
      </c>
      <c r="I356" s="124">
        <v>47</v>
      </c>
      <c r="J356" s="123"/>
      <c r="K356" s="124">
        <v>47</v>
      </c>
      <c r="L356" s="124"/>
      <c r="M356" s="32" t="s">
        <v>97</v>
      </c>
      <c r="N356" s="35">
        <v>101</v>
      </c>
      <c r="O356" s="35">
        <v>53</v>
      </c>
      <c r="P356" s="32" t="s">
        <v>1508</v>
      </c>
      <c r="Q356" s="50"/>
    </row>
    <row r="357" s="5" customFormat="1" ht="97" customHeight="1" spans="1:17">
      <c r="A357" s="18">
        <v>352</v>
      </c>
      <c r="B357" s="32" t="s">
        <v>49</v>
      </c>
      <c r="C357" s="32" t="s">
        <v>72</v>
      </c>
      <c r="D357" s="121" t="s">
        <v>1633</v>
      </c>
      <c r="E357" s="122" t="s">
        <v>1634</v>
      </c>
      <c r="F357" s="32" t="s">
        <v>1630</v>
      </c>
      <c r="G357" s="124" t="s">
        <v>1635</v>
      </c>
      <c r="H357" s="124" t="s">
        <v>1636</v>
      </c>
      <c r="I357" s="124">
        <v>80</v>
      </c>
      <c r="J357" s="43"/>
      <c r="K357" s="124">
        <v>80</v>
      </c>
      <c r="L357" s="124"/>
      <c r="M357" s="32" t="s">
        <v>97</v>
      </c>
      <c r="N357" s="35">
        <v>350</v>
      </c>
      <c r="O357" s="35">
        <v>42</v>
      </c>
      <c r="P357" s="32" t="s">
        <v>1504</v>
      </c>
      <c r="Q357" s="50"/>
    </row>
    <row r="358" s="5" customFormat="1" ht="97" customHeight="1" spans="1:17">
      <c r="A358" s="18">
        <v>353</v>
      </c>
      <c r="B358" s="32" t="s">
        <v>49</v>
      </c>
      <c r="C358" s="32" t="s">
        <v>72</v>
      </c>
      <c r="D358" s="121" t="s">
        <v>1637</v>
      </c>
      <c r="E358" s="122" t="s">
        <v>1638</v>
      </c>
      <c r="F358" s="32" t="s">
        <v>1630</v>
      </c>
      <c r="G358" s="124" t="s">
        <v>923</v>
      </c>
      <c r="H358" s="124" t="s">
        <v>156</v>
      </c>
      <c r="I358" s="124">
        <v>47</v>
      </c>
      <c r="J358" s="43"/>
      <c r="K358" s="124">
        <v>47</v>
      </c>
      <c r="L358" s="124"/>
      <c r="M358" s="32" t="s">
        <v>97</v>
      </c>
      <c r="N358" s="35">
        <v>350</v>
      </c>
      <c r="O358" s="35">
        <v>42</v>
      </c>
      <c r="P358" s="32" t="s">
        <v>1504</v>
      </c>
      <c r="Q358" s="50"/>
    </row>
    <row r="359" s="5" customFormat="1" ht="97" customHeight="1" spans="1:17">
      <c r="A359" s="18">
        <v>354</v>
      </c>
      <c r="B359" s="32" t="s">
        <v>49</v>
      </c>
      <c r="C359" s="32" t="s">
        <v>72</v>
      </c>
      <c r="D359" s="121" t="s">
        <v>1639</v>
      </c>
      <c r="E359" s="122" t="s">
        <v>1640</v>
      </c>
      <c r="F359" s="32" t="s">
        <v>1630</v>
      </c>
      <c r="G359" s="124" t="s">
        <v>132</v>
      </c>
      <c r="H359" s="124" t="s">
        <v>760</v>
      </c>
      <c r="I359" s="124">
        <v>47</v>
      </c>
      <c r="J359" s="43"/>
      <c r="K359" s="124">
        <v>47</v>
      </c>
      <c r="L359" s="124"/>
      <c r="M359" s="32" t="s">
        <v>97</v>
      </c>
      <c r="N359" s="35">
        <v>250</v>
      </c>
      <c r="O359" s="35">
        <v>101</v>
      </c>
      <c r="P359" s="32" t="s">
        <v>1518</v>
      </c>
      <c r="Q359" s="50"/>
    </row>
    <row r="360" s="5" customFormat="1" ht="97" customHeight="1" spans="1:17">
      <c r="A360" s="18">
        <v>355</v>
      </c>
      <c r="B360" s="32" t="s">
        <v>49</v>
      </c>
      <c r="C360" s="32" t="s">
        <v>72</v>
      </c>
      <c r="D360" s="121" t="s">
        <v>1641</v>
      </c>
      <c r="E360" s="122" t="s">
        <v>1642</v>
      </c>
      <c r="F360" s="32" t="s">
        <v>1630</v>
      </c>
      <c r="G360" s="124" t="s">
        <v>132</v>
      </c>
      <c r="H360" s="124" t="s">
        <v>1643</v>
      </c>
      <c r="I360" s="124">
        <v>47</v>
      </c>
      <c r="J360" s="43"/>
      <c r="K360" s="124">
        <v>47</v>
      </c>
      <c r="L360" s="124"/>
      <c r="M360" s="32" t="s">
        <v>97</v>
      </c>
      <c r="N360" s="35">
        <v>101</v>
      </c>
      <c r="O360" s="35">
        <v>53</v>
      </c>
      <c r="P360" s="32" t="s">
        <v>1508</v>
      </c>
      <c r="Q360" s="50"/>
    </row>
    <row r="361" s="5" customFormat="1" ht="97" customHeight="1" spans="1:17">
      <c r="A361" s="18">
        <v>356</v>
      </c>
      <c r="B361" s="32" t="s">
        <v>49</v>
      </c>
      <c r="C361" s="32" t="s">
        <v>72</v>
      </c>
      <c r="D361" s="121" t="s">
        <v>1644</v>
      </c>
      <c r="E361" s="122" t="s">
        <v>1645</v>
      </c>
      <c r="F361" s="32" t="s">
        <v>1630</v>
      </c>
      <c r="G361" s="124" t="s">
        <v>132</v>
      </c>
      <c r="H361" s="124" t="s">
        <v>1348</v>
      </c>
      <c r="I361" s="124">
        <v>47</v>
      </c>
      <c r="J361" s="43"/>
      <c r="K361" s="124">
        <v>47</v>
      </c>
      <c r="L361" s="124"/>
      <c r="M361" s="32" t="s">
        <v>97</v>
      </c>
      <c r="N361" s="35">
        <v>150</v>
      </c>
      <c r="O361" s="35">
        <v>50</v>
      </c>
      <c r="P361" s="32" t="s">
        <v>1527</v>
      </c>
      <c r="Q361" s="50"/>
    </row>
    <row r="362" s="5" customFormat="1" ht="97" customHeight="1" spans="1:17">
      <c r="A362" s="18">
        <v>357</v>
      </c>
      <c r="B362" s="32" t="s">
        <v>49</v>
      </c>
      <c r="C362" s="32" t="s">
        <v>72</v>
      </c>
      <c r="D362" s="121" t="s">
        <v>1646</v>
      </c>
      <c r="E362" s="122" t="s">
        <v>1647</v>
      </c>
      <c r="F362" s="32" t="s">
        <v>1630</v>
      </c>
      <c r="G362" s="124" t="s">
        <v>120</v>
      </c>
      <c r="H362" s="124" t="s">
        <v>845</v>
      </c>
      <c r="I362" s="124">
        <v>47</v>
      </c>
      <c r="J362" s="43"/>
      <c r="K362" s="124">
        <v>47</v>
      </c>
      <c r="L362" s="124"/>
      <c r="M362" s="32" t="s">
        <v>97</v>
      </c>
      <c r="N362" s="35">
        <v>101</v>
      </c>
      <c r="O362" s="35">
        <v>53</v>
      </c>
      <c r="P362" s="32" t="s">
        <v>1508</v>
      </c>
      <c r="Q362" s="50"/>
    </row>
    <row r="363" s="5" customFormat="1" ht="97" customHeight="1" spans="1:17">
      <c r="A363" s="18">
        <v>358</v>
      </c>
      <c r="B363" s="32" t="s">
        <v>49</v>
      </c>
      <c r="C363" s="32" t="s">
        <v>72</v>
      </c>
      <c r="D363" s="121" t="s">
        <v>1648</v>
      </c>
      <c r="E363" s="122" t="s">
        <v>1649</v>
      </c>
      <c r="F363" s="32" t="s">
        <v>1630</v>
      </c>
      <c r="G363" s="124" t="s">
        <v>132</v>
      </c>
      <c r="H363" s="124" t="s">
        <v>672</v>
      </c>
      <c r="I363" s="124">
        <v>47</v>
      </c>
      <c r="J363" s="43"/>
      <c r="K363" s="124">
        <v>47</v>
      </c>
      <c r="L363" s="124"/>
      <c r="M363" s="32" t="s">
        <v>97</v>
      </c>
      <c r="N363" s="35">
        <v>64</v>
      </c>
      <c r="O363" s="35">
        <v>6</v>
      </c>
      <c r="P363" s="32" t="s">
        <v>1534</v>
      </c>
      <c r="Q363" s="50"/>
    </row>
    <row r="364" s="5" customFormat="1" ht="97" customHeight="1" spans="1:17">
      <c r="A364" s="18">
        <v>359</v>
      </c>
      <c r="B364" s="32" t="s">
        <v>49</v>
      </c>
      <c r="C364" s="32" t="s">
        <v>72</v>
      </c>
      <c r="D364" s="121" t="s">
        <v>1650</v>
      </c>
      <c r="E364" s="122" t="s">
        <v>1651</v>
      </c>
      <c r="F364" s="32" t="s">
        <v>1630</v>
      </c>
      <c r="G364" s="124" t="s">
        <v>95</v>
      </c>
      <c r="H364" s="124" t="s">
        <v>1251</v>
      </c>
      <c r="I364" s="124">
        <v>47</v>
      </c>
      <c r="J364" s="43"/>
      <c r="K364" s="124">
        <v>47</v>
      </c>
      <c r="L364" s="124"/>
      <c r="M364" s="32" t="s">
        <v>97</v>
      </c>
      <c r="N364" s="35">
        <v>232</v>
      </c>
      <c r="O364" s="35">
        <v>32</v>
      </c>
      <c r="P364" s="32" t="s">
        <v>1539</v>
      </c>
      <c r="Q364" s="50"/>
    </row>
    <row r="365" s="5" customFormat="1" ht="97" customHeight="1" spans="1:17">
      <c r="A365" s="18">
        <v>360</v>
      </c>
      <c r="B365" s="32" t="s">
        <v>49</v>
      </c>
      <c r="C365" s="32" t="s">
        <v>72</v>
      </c>
      <c r="D365" s="121" t="s">
        <v>1652</v>
      </c>
      <c r="E365" s="122" t="s">
        <v>1653</v>
      </c>
      <c r="F365" s="32" t="s">
        <v>1630</v>
      </c>
      <c r="G365" s="124" t="s">
        <v>126</v>
      </c>
      <c r="H365" s="124" t="s">
        <v>1654</v>
      </c>
      <c r="I365" s="124">
        <v>47</v>
      </c>
      <c r="J365" s="43"/>
      <c r="K365" s="124">
        <v>47</v>
      </c>
      <c r="L365" s="124"/>
      <c r="M365" s="32" t="s">
        <v>97</v>
      </c>
      <c r="N365" s="35">
        <v>235</v>
      </c>
      <c r="O365" s="35">
        <v>51</v>
      </c>
      <c r="P365" s="32" t="s">
        <v>1544</v>
      </c>
      <c r="Q365" s="50"/>
    </row>
    <row r="366" s="5" customFormat="1" ht="97" customHeight="1" spans="1:17">
      <c r="A366" s="18">
        <v>361</v>
      </c>
      <c r="B366" s="32" t="s">
        <v>49</v>
      </c>
      <c r="C366" s="32" t="s">
        <v>72</v>
      </c>
      <c r="D366" s="121" t="s">
        <v>1655</v>
      </c>
      <c r="E366" s="122" t="s">
        <v>1656</v>
      </c>
      <c r="F366" s="32" t="s">
        <v>1630</v>
      </c>
      <c r="G366" s="124" t="s">
        <v>200</v>
      </c>
      <c r="H366" s="124" t="s">
        <v>1570</v>
      </c>
      <c r="I366" s="124">
        <v>47</v>
      </c>
      <c r="J366" s="43"/>
      <c r="K366" s="124">
        <v>47</v>
      </c>
      <c r="L366" s="124"/>
      <c r="M366" s="32" t="s">
        <v>97</v>
      </c>
      <c r="N366" s="35">
        <v>87</v>
      </c>
      <c r="O366" s="35">
        <v>33</v>
      </c>
      <c r="P366" s="32" t="s">
        <v>1548</v>
      </c>
      <c r="Q366" s="50"/>
    </row>
    <row r="367" s="5" customFormat="1" ht="97" customHeight="1" spans="1:17">
      <c r="A367" s="18">
        <v>362</v>
      </c>
      <c r="B367" s="32" t="s">
        <v>49</v>
      </c>
      <c r="C367" s="32" t="s">
        <v>72</v>
      </c>
      <c r="D367" s="121" t="s">
        <v>1657</v>
      </c>
      <c r="E367" s="122" t="s">
        <v>1658</v>
      </c>
      <c r="F367" s="32" t="s">
        <v>1630</v>
      </c>
      <c r="G367" s="124" t="s">
        <v>399</v>
      </c>
      <c r="H367" s="124" t="s">
        <v>1125</v>
      </c>
      <c r="I367" s="124">
        <v>47</v>
      </c>
      <c r="J367" s="43"/>
      <c r="K367" s="124">
        <v>47</v>
      </c>
      <c r="L367" s="124"/>
      <c r="M367" s="32" t="s">
        <v>97</v>
      </c>
      <c r="N367" s="35">
        <v>254</v>
      </c>
      <c r="O367" s="35">
        <v>56</v>
      </c>
      <c r="P367" s="32" t="s">
        <v>1553</v>
      </c>
      <c r="Q367" s="50"/>
    </row>
    <row r="368" s="5" customFormat="1" ht="97" customHeight="1" spans="1:17">
      <c r="A368" s="18">
        <v>363</v>
      </c>
      <c r="B368" s="32" t="s">
        <v>49</v>
      </c>
      <c r="C368" s="32" t="s">
        <v>72</v>
      </c>
      <c r="D368" s="121" t="s">
        <v>1659</v>
      </c>
      <c r="E368" s="122" t="s">
        <v>1660</v>
      </c>
      <c r="F368" s="32" t="s">
        <v>1630</v>
      </c>
      <c r="G368" s="124" t="s">
        <v>200</v>
      </c>
      <c r="H368" s="124" t="s">
        <v>1408</v>
      </c>
      <c r="I368" s="124">
        <v>47</v>
      </c>
      <c r="J368" s="43"/>
      <c r="K368" s="124">
        <v>47</v>
      </c>
      <c r="L368" s="124"/>
      <c r="M368" s="32" t="s">
        <v>97</v>
      </c>
      <c r="N368" s="35">
        <v>68</v>
      </c>
      <c r="O368" s="35">
        <v>34</v>
      </c>
      <c r="P368" s="32" t="s">
        <v>1557</v>
      </c>
      <c r="Q368" s="50"/>
    </row>
    <row r="369" s="5" customFormat="1" ht="97" customHeight="1" spans="1:17">
      <c r="A369" s="18">
        <v>364</v>
      </c>
      <c r="B369" s="32" t="s">
        <v>49</v>
      </c>
      <c r="C369" s="32" t="s">
        <v>72</v>
      </c>
      <c r="D369" s="121" t="s">
        <v>1661</v>
      </c>
      <c r="E369" s="122" t="s">
        <v>1662</v>
      </c>
      <c r="F369" s="32" t="s">
        <v>1630</v>
      </c>
      <c r="G369" s="124" t="s">
        <v>200</v>
      </c>
      <c r="H369" s="124" t="s">
        <v>1538</v>
      </c>
      <c r="I369" s="124">
        <v>47</v>
      </c>
      <c r="J369" s="43"/>
      <c r="K369" s="124">
        <v>47</v>
      </c>
      <c r="L369" s="124"/>
      <c r="M369" s="32" t="s">
        <v>97</v>
      </c>
      <c r="N369" s="35">
        <v>61</v>
      </c>
      <c r="O369" s="35">
        <v>20</v>
      </c>
      <c r="P369" s="32" t="s">
        <v>1562</v>
      </c>
      <c r="Q369" s="50"/>
    </row>
    <row r="370" s="5" customFormat="1" ht="97" customHeight="1" spans="1:17">
      <c r="A370" s="18">
        <v>365</v>
      </c>
      <c r="B370" s="32" t="s">
        <v>49</v>
      </c>
      <c r="C370" s="32" t="s">
        <v>72</v>
      </c>
      <c r="D370" s="121" t="s">
        <v>1663</v>
      </c>
      <c r="E370" s="122" t="s">
        <v>1664</v>
      </c>
      <c r="F370" s="32" t="s">
        <v>1630</v>
      </c>
      <c r="G370" s="124" t="s">
        <v>200</v>
      </c>
      <c r="H370" s="124" t="s">
        <v>1566</v>
      </c>
      <c r="I370" s="124">
        <v>47</v>
      </c>
      <c r="J370" s="43"/>
      <c r="K370" s="124">
        <v>47</v>
      </c>
      <c r="L370" s="124"/>
      <c r="M370" s="32" t="s">
        <v>97</v>
      </c>
      <c r="N370" s="35">
        <v>232</v>
      </c>
      <c r="O370" s="35">
        <v>32</v>
      </c>
      <c r="P370" s="32" t="s">
        <v>1539</v>
      </c>
      <c r="Q370" s="50"/>
    </row>
    <row r="371" s="5" customFormat="1" ht="97" customHeight="1" spans="1:17">
      <c r="A371" s="18">
        <v>366</v>
      </c>
      <c r="B371" s="32" t="s">
        <v>49</v>
      </c>
      <c r="C371" s="32" t="s">
        <v>72</v>
      </c>
      <c r="D371" s="121" t="s">
        <v>1665</v>
      </c>
      <c r="E371" s="122" t="s">
        <v>1666</v>
      </c>
      <c r="F371" s="32" t="s">
        <v>1630</v>
      </c>
      <c r="G371" s="124" t="s">
        <v>200</v>
      </c>
      <c r="H371" s="124" t="s">
        <v>1004</v>
      </c>
      <c r="I371" s="124">
        <v>47</v>
      </c>
      <c r="J371" s="43"/>
      <c r="K371" s="124">
        <v>47</v>
      </c>
      <c r="L371" s="124"/>
      <c r="M371" s="32" t="s">
        <v>97</v>
      </c>
      <c r="N371" s="35">
        <v>220</v>
      </c>
      <c r="O371" s="35">
        <v>50</v>
      </c>
      <c r="P371" s="32" t="s">
        <v>1571</v>
      </c>
      <c r="Q371" s="50"/>
    </row>
    <row r="372" s="5" customFormat="1" ht="97" customHeight="1" spans="1:17">
      <c r="A372" s="18">
        <v>367</v>
      </c>
      <c r="B372" s="32" t="s">
        <v>49</v>
      </c>
      <c r="C372" s="32" t="s">
        <v>72</v>
      </c>
      <c r="D372" s="121" t="s">
        <v>1667</v>
      </c>
      <c r="E372" s="122" t="s">
        <v>1668</v>
      </c>
      <c r="F372" s="32" t="s">
        <v>1630</v>
      </c>
      <c r="G372" s="124" t="s">
        <v>95</v>
      </c>
      <c r="H372" s="124" t="s">
        <v>310</v>
      </c>
      <c r="I372" s="124">
        <v>47</v>
      </c>
      <c r="J372" s="43"/>
      <c r="K372" s="124">
        <v>47</v>
      </c>
      <c r="L372" s="124"/>
      <c r="M372" s="32" t="s">
        <v>97</v>
      </c>
      <c r="N372" s="35">
        <v>397</v>
      </c>
      <c r="O372" s="35">
        <v>70</v>
      </c>
      <c r="P372" s="32" t="s">
        <v>1575</v>
      </c>
      <c r="Q372" s="50"/>
    </row>
    <row r="373" s="5" customFormat="1" ht="97" customHeight="1" spans="1:17">
      <c r="A373" s="18">
        <v>368</v>
      </c>
      <c r="B373" s="32" t="s">
        <v>49</v>
      </c>
      <c r="C373" s="32" t="s">
        <v>72</v>
      </c>
      <c r="D373" s="121" t="s">
        <v>1669</v>
      </c>
      <c r="E373" s="122" t="s">
        <v>1670</v>
      </c>
      <c r="F373" s="32" t="s">
        <v>1630</v>
      </c>
      <c r="G373" s="124" t="s">
        <v>205</v>
      </c>
      <c r="H373" s="124" t="s">
        <v>459</v>
      </c>
      <c r="I373" s="124">
        <v>47</v>
      </c>
      <c r="J373" s="43"/>
      <c r="K373" s="124">
        <v>47</v>
      </c>
      <c r="L373" s="124"/>
      <c r="M373" s="32" t="s">
        <v>97</v>
      </c>
      <c r="N373" s="35">
        <v>254</v>
      </c>
      <c r="O373" s="35">
        <v>56</v>
      </c>
      <c r="P373" s="32" t="s">
        <v>1580</v>
      </c>
      <c r="Q373" s="50"/>
    </row>
    <row r="374" s="5" customFormat="1" ht="97" customHeight="1" spans="1:17">
      <c r="A374" s="18">
        <v>369</v>
      </c>
      <c r="B374" s="32" t="s">
        <v>49</v>
      </c>
      <c r="C374" s="32" t="s">
        <v>72</v>
      </c>
      <c r="D374" s="121" t="s">
        <v>1671</v>
      </c>
      <c r="E374" s="122" t="s">
        <v>1672</v>
      </c>
      <c r="F374" s="32" t="s">
        <v>1630</v>
      </c>
      <c r="G374" s="124" t="s">
        <v>132</v>
      </c>
      <c r="H374" s="124" t="s">
        <v>454</v>
      </c>
      <c r="I374" s="124">
        <v>47</v>
      </c>
      <c r="J374" s="43"/>
      <c r="K374" s="124">
        <v>47</v>
      </c>
      <c r="L374" s="124"/>
      <c r="M374" s="32" t="s">
        <v>97</v>
      </c>
      <c r="N374" s="35">
        <v>254</v>
      </c>
      <c r="O374" s="35">
        <v>56</v>
      </c>
      <c r="P374" s="32" t="s">
        <v>1580</v>
      </c>
      <c r="Q374" s="50"/>
    </row>
    <row r="375" s="5" customFormat="1" ht="97" customHeight="1" spans="1:17">
      <c r="A375" s="18">
        <v>370</v>
      </c>
      <c r="B375" s="32" t="s">
        <v>49</v>
      </c>
      <c r="C375" s="32" t="s">
        <v>72</v>
      </c>
      <c r="D375" s="121" t="s">
        <v>1673</v>
      </c>
      <c r="E375" s="122" t="s">
        <v>1674</v>
      </c>
      <c r="F375" s="32" t="s">
        <v>1630</v>
      </c>
      <c r="G375" s="124" t="s">
        <v>143</v>
      </c>
      <c r="H375" s="124" t="s">
        <v>333</v>
      </c>
      <c r="I375" s="124">
        <v>47</v>
      </c>
      <c r="J375" s="43"/>
      <c r="K375" s="124">
        <v>47</v>
      </c>
      <c r="L375" s="124"/>
      <c r="M375" s="32" t="s">
        <v>97</v>
      </c>
      <c r="N375" s="35">
        <v>185</v>
      </c>
      <c r="O375" s="35">
        <v>33</v>
      </c>
      <c r="P375" s="32" t="s">
        <v>1589</v>
      </c>
      <c r="Q375" s="50"/>
    </row>
    <row r="376" s="5" customFormat="1" ht="97" customHeight="1" spans="1:17">
      <c r="A376" s="18">
        <v>371</v>
      </c>
      <c r="B376" s="32" t="s">
        <v>49</v>
      </c>
      <c r="C376" s="32" t="s">
        <v>72</v>
      </c>
      <c r="D376" s="121" t="s">
        <v>1675</v>
      </c>
      <c r="E376" s="122" t="s">
        <v>1676</v>
      </c>
      <c r="F376" s="32" t="s">
        <v>1630</v>
      </c>
      <c r="G376" s="124" t="s">
        <v>148</v>
      </c>
      <c r="H376" s="124" t="s">
        <v>1120</v>
      </c>
      <c r="I376" s="124">
        <v>47</v>
      </c>
      <c r="J376" s="43"/>
      <c r="K376" s="124">
        <v>47</v>
      </c>
      <c r="L376" s="124"/>
      <c r="M376" s="32" t="s">
        <v>97</v>
      </c>
      <c r="N376" s="35">
        <v>382</v>
      </c>
      <c r="O376" s="35">
        <v>53</v>
      </c>
      <c r="P376" s="32" t="s">
        <v>1593</v>
      </c>
      <c r="Q376" s="50"/>
    </row>
    <row r="377" s="5" customFormat="1" ht="97" customHeight="1" spans="1:17">
      <c r="A377" s="18">
        <v>372</v>
      </c>
      <c r="B377" s="32" t="s">
        <v>49</v>
      </c>
      <c r="C377" s="32" t="s">
        <v>72</v>
      </c>
      <c r="D377" s="121" t="s">
        <v>1677</v>
      </c>
      <c r="E377" s="122" t="s">
        <v>1678</v>
      </c>
      <c r="F377" s="32" t="s">
        <v>1630</v>
      </c>
      <c r="G377" s="124" t="s">
        <v>148</v>
      </c>
      <c r="H377" s="124" t="s">
        <v>1239</v>
      </c>
      <c r="I377" s="124">
        <v>47</v>
      </c>
      <c r="J377" s="43"/>
      <c r="K377" s="124">
        <v>47</v>
      </c>
      <c r="L377" s="124"/>
      <c r="M377" s="32" t="s">
        <v>97</v>
      </c>
      <c r="N377" s="35">
        <v>235</v>
      </c>
      <c r="O377" s="35">
        <v>51</v>
      </c>
      <c r="P377" s="32" t="s">
        <v>1544</v>
      </c>
      <c r="Q377" s="50"/>
    </row>
    <row r="378" s="5" customFormat="1" ht="97" customHeight="1" spans="1:17">
      <c r="A378" s="18">
        <v>373</v>
      </c>
      <c r="B378" s="32" t="s">
        <v>49</v>
      </c>
      <c r="C378" s="32" t="s">
        <v>72</v>
      </c>
      <c r="D378" s="121" t="s">
        <v>1679</v>
      </c>
      <c r="E378" s="122" t="s">
        <v>1680</v>
      </c>
      <c r="F378" s="32" t="s">
        <v>1630</v>
      </c>
      <c r="G378" s="124" t="s">
        <v>325</v>
      </c>
      <c r="H378" s="124" t="s">
        <v>1503</v>
      </c>
      <c r="I378" s="124">
        <v>47</v>
      </c>
      <c r="J378" s="43"/>
      <c r="K378" s="124">
        <v>47</v>
      </c>
      <c r="L378" s="124"/>
      <c r="M378" s="32" t="s">
        <v>97</v>
      </c>
      <c r="N378" s="35">
        <v>140</v>
      </c>
      <c r="O378" s="35">
        <v>54</v>
      </c>
      <c r="P378" s="32" t="s">
        <v>1600</v>
      </c>
      <c r="Q378" s="50"/>
    </row>
    <row r="379" s="5" customFormat="1" ht="97" customHeight="1" spans="1:17">
      <c r="A379" s="18">
        <v>374</v>
      </c>
      <c r="B379" s="32" t="s">
        <v>49</v>
      </c>
      <c r="C379" s="32" t="s">
        <v>72</v>
      </c>
      <c r="D379" s="121" t="s">
        <v>1681</v>
      </c>
      <c r="E379" s="122" t="s">
        <v>1682</v>
      </c>
      <c r="F379" s="32" t="s">
        <v>1683</v>
      </c>
      <c r="G379" s="124" t="s">
        <v>325</v>
      </c>
      <c r="H379" s="124" t="s">
        <v>326</v>
      </c>
      <c r="I379" s="124">
        <v>47</v>
      </c>
      <c r="J379" s="43"/>
      <c r="K379" s="124">
        <v>47</v>
      </c>
      <c r="L379" s="124"/>
      <c r="M379" s="32" t="s">
        <v>97</v>
      </c>
      <c r="N379" s="36">
        <v>200</v>
      </c>
      <c r="O379" s="36">
        <v>60</v>
      </c>
      <c r="P379" s="32" t="s">
        <v>1604</v>
      </c>
      <c r="Q379" s="50"/>
    </row>
    <row r="380" s="5" customFormat="1" ht="97" customHeight="1" spans="1:17">
      <c r="A380" s="18">
        <v>375</v>
      </c>
      <c r="B380" s="32" t="s">
        <v>49</v>
      </c>
      <c r="C380" s="32" t="s">
        <v>72</v>
      </c>
      <c r="D380" s="121" t="s">
        <v>1684</v>
      </c>
      <c r="E380" s="122" t="s">
        <v>1685</v>
      </c>
      <c r="F380" s="32" t="s">
        <v>1630</v>
      </c>
      <c r="G380" s="124" t="s">
        <v>399</v>
      </c>
      <c r="H380" s="124" t="s">
        <v>400</v>
      </c>
      <c r="I380" s="124">
        <v>47</v>
      </c>
      <c r="J380" s="43"/>
      <c r="K380" s="124">
        <v>47</v>
      </c>
      <c r="L380" s="124"/>
      <c r="M380" s="32" t="s">
        <v>97</v>
      </c>
      <c r="N380" s="36">
        <v>180</v>
      </c>
      <c r="O380" s="36">
        <v>50</v>
      </c>
      <c r="P380" s="32" t="s">
        <v>1608</v>
      </c>
      <c r="Q380" s="50"/>
    </row>
    <row r="381" s="5" customFormat="1" ht="97" customHeight="1" spans="1:17">
      <c r="A381" s="18">
        <v>376</v>
      </c>
      <c r="B381" s="32" t="s">
        <v>49</v>
      </c>
      <c r="C381" s="32" t="s">
        <v>72</v>
      </c>
      <c r="D381" s="121" t="s">
        <v>1686</v>
      </c>
      <c r="E381" s="122" t="s">
        <v>1687</v>
      </c>
      <c r="F381" s="32" t="s">
        <v>1630</v>
      </c>
      <c r="G381" s="124" t="s">
        <v>399</v>
      </c>
      <c r="H381" s="124" t="s">
        <v>1444</v>
      </c>
      <c r="I381" s="124">
        <v>47</v>
      </c>
      <c r="J381" s="43"/>
      <c r="K381" s="124">
        <v>47</v>
      </c>
      <c r="L381" s="124"/>
      <c r="M381" s="32" t="s">
        <v>97</v>
      </c>
      <c r="N381" s="36">
        <v>170</v>
      </c>
      <c r="O381" s="36">
        <v>40</v>
      </c>
      <c r="P381" s="32" t="s">
        <v>1612</v>
      </c>
      <c r="Q381" s="50"/>
    </row>
    <row r="382" s="5" customFormat="1" ht="97" customHeight="1" spans="1:17">
      <c r="A382" s="18">
        <v>377</v>
      </c>
      <c r="B382" s="32" t="s">
        <v>49</v>
      </c>
      <c r="C382" s="32" t="s">
        <v>72</v>
      </c>
      <c r="D382" s="121" t="s">
        <v>1688</v>
      </c>
      <c r="E382" s="122" t="s">
        <v>1689</v>
      </c>
      <c r="F382" s="32" t="s">
        <v>1630</v>
      </c>
      <c r="G382" s="124" t="s">
        <v>399</v>
      </c>
      <c r="H382" s="124" t="s">
        <v>1338</v>
      </c>
      <c r="I382" s="124">
        <v>47</v>
      </c>
      <c r="J382" s="43"/>
      <c r="K382" s="124">
        <v>47</v>
      </c>
      <c r="L382" s="124"/>
      <c r="M382" s="32" t="s">
        <v>97</v>
      </c>
      <c r="N382" s="35">
        <v>382</v>
      </c>
      <c r="O382" s="35">
        <v>53</v>
      </c>
      <c r="P382" s="32" t="s">
        <v>1593</v>
      </c>
      <c r="Q382" s="50"/>
    </row>
    <row r="383" s="5" customFormat="1" ht="97" customHeight="1" spans="1:17">
      <c r="A383" s="18">
        <v>378</v>
      </c>
      <c r="B383" s="32" t="s">
        <v>49</v>
      </c>
      <c r="C383" s="32" t="s">
        <v>72</v>
      </c>
      <c r="D383" s="121" t="s">
        <v>1690</v>
      </c>
      <c r="E383" s="122" t="s">
        <v>1691</v>
      </c>
      <c r="F383" s="32" t="s">
        <v>1630</v>
      </c>
      <c r="G383" s="124" t="s">
        <v>399</v>
      </c>
      <c r="H383" s="124" t="s">
        <v>1692</v>
      </c>
      <c r="I383" s="124">
        <v>47</v>
      </c>
      <c r="J383" s="43"/>
      <c r="K383" s="124">
        <v>47</v>
      </c>
      <c r="L383" s="124"/>
      <c r="M383" s="32" t="s">
        <v>97</v>
      </c>
      <c r="N383" s="36">
        <v>170</v>
      </c>
      <c r="O383" s="36">
        <v>40</v>
      </c>
      <c r="P383" s="32" t="s">
        <v>1612</v>
      </c>
      <c r="Q383" s="50"/>
    </row>
    <row r="384" s="5" customFormat="1" ht="57" customHeight="1" spans="1:17">
      <c r="A384" s="18">
        <v>379</v>
      </c>
      <c r="B384" s="179" t="s">
        <v>1693</v>
      </c>
      <c r="C384" s="59" t="s">
        <v>61</v>
      </c>
      <c r="D384" s="30" t="s">
        <v>152</v>
      </c>
      <c r="E384" s="30" t="s">
        <v>1694</v>
      </c>
      <c r="F384" s="73" t="s">
        <v>1695</v>
      </c>
      <c r="G384" s="102" t="s">
        <v>172</v>
      </c>
      <c r="H384" s="102" t="s">
        <v>1696</v>
      </c>
      <c r="I384" s="110">
        <v>43</v>
      </c>
      <c r="J384" s="36"/>
      <c r="K384" s="110">
        <v>43</v>
      </c>
      <c r="L384" s="102"/>
      <c r="M384" s="36" t="s">
        <v>97</v>
      </c>
      <c r="N384" s="36">
        <v>113</v>
      </c>
      <c r="O384" s="36">
        <v>12</v>
      </c>
      <c r="P384" s="64" t="s">
        <v>1697</v>
      </c>
      <c r="Q384" s="30"/>
    </row>
    <row r="385" s="5" customFormat="1" ht="57" customHeight="1" spans="1:17">
      <c r="A385" s="18">
        <v>380</v>
      </c>
      <c r="B385" s="179" t="s">
        <v>1698</v>
      </c>
      <c r="C385" s="59" t="s">
        <v>61</v>
      </c>
      <c r="D385" s="30" t="s">
        <v>152</v>
      </c>
      <c r="E385" s="30" t="s">
        <v>1699</v>
      </c>
      <c r="F385" s="73" t="s">
        <v>1700</v>
      </c>
      <c r="G385" s="110" t="s">
        <v>172</v>
      </c>
      <c r="H385" s="102" t="s">
        <v>1701</v>
      </c>
      <c r="I385" s="33">
        <v>50</v>
      </c>
      <c r="J385" s="36"/>
      <c r="K385" s="110">
        <v>50</v>
      </c>
      <c r="L385" s="36"/>
      <c r="M385" s="36" t="s">
        <v>97</v>
      </c>
      <c r="N385" s="114">
        <v>112</v>
      </c>
      <c r="O385" s="114">
        <v>11</v>
      </c>
      <c r="P385" s="64" t="s">
        <v>1702</v>
      </c>
      <c r="Q385" s="30"/>
    </row>
    <row r="386" s="5" customFormat="1" ht="57" customHeight="1" spans="1:17">
      <c r="A386" s="18">
        <v>381</v>
      </c>
      <c r="B386" s="30" t="s">
        <v>1703</v>
      </c>
      <c r="C386" s="59" t="s">
        <v>61</v>
      </c>
      <c r="D386" s="30" t="s">
        <v>152</v>
      </c>
      <c r="E386" s="30" t="s">
        <v>1704</v>
      </c>
      <c r="F386" s="73" t="s">
        <v>1705</v>
      </c>
      <c r="G386" s="110" t="s">
        <v>172</v>
      </c>
      <c r="H386" s="102" t="s">
        <v>489</v>
      </c>
      <c r="I386" s="33">
        <v>33.06</v>
      </c>
      <c r="J386" s="36"/>
      <c r="K386" s="110">
        <v>33.06</v>
      </c>
      <c r="L386" s="36"/>
      <c r="M386" s="36" t="s">
        <v>97</v>
      </c>
      <c r="N386" s="36">
        <v>245</v>
      </c>
      <c r="O386" s="36">
        <v>28</v>
      </c>
      <c r="P386" s="64" t="s">
        <v>1706</v>
      </c>
      <c r="Q386" s="30"/>
    </row>
    <row r="387" s="5" customFormat="1" ht="57" customHeight="1" spans="1:17">
      <c r="A387" s="18">
        <v>382</v>
      </c>
      <c r="B387" s="30" t="s">
        <v>1707</v>
      </c>
      <c r="C387" s="59" t="s">
        <v>61</v>
      </c>
      <c r="D387" s="30" t="s">
        <v>152</v>
      </c>
      <c r="E387" s="30" t="s">
        <v>1708</v>
      </c>
      <c r="F387" s="73" t="s">
        <v>1709</v>
      </c>
      <c r="G387" s="117" t="s">
        <v>172</v>
      </c>
      <c r="H387" s="102" t="s">
        <v>156</v>
      </c>
      <c r="I387" s="33">
        <v>35</v>
      </c>
      <c r="J387" s="36"/>
      <c r="K387" s="110">
        <v>35</v>
      </c>
      <c r="L387" s="36"/>
      <c r="M387" s="36" t="s">
        <v>97</v>
      </c>
      <c r="N387" s="36">
        <v>215</v>
      </c>
      <c r="O387" s="36">
        <v>34</v>
      </c>
      <c r="P387" s="64" t="s">
        <v>1710</v>
      </c>
      <c r="Q387" s="30"/>
    </row>
    <row r="388" s="5" customFormat="1" ht="57" customHeight="1" spans="1:17">
      <c r="A388" s="18">
        <v>383</v>
      </c>
      <c r="B388" s="30" t="s">
        <v>1711</v>
      </c>
      <c r="C388" s="59" t="s">
        <v>61</v>
      </c>
      <c r="D388" s="30" t="s">
        <v>152</v>
      </c>
      <c r="E388" s="30" t="s">
        <v>1712</v>
      </c>
      <c r="F388" s="73" t="s">
        <v>1713</v>
      </c>
      <c r="G388" s="110" t="s">
        <v>172</v>
      </c>
      <c r="H388" s="102" t="s">
        <v>733</v>
      </c>
      <c r="I388" s="33">
        <v>45</v>
      </c>
      <c r="J388" s="36"/>
      <c r="K388" s="110">
        <v>45</v>
      </c>
      <c r="L388" s="36"/>
      <c r="M388" s="36" t="s">
        <v>97</v>
      </c>
      <c r="N388" s="36">
        <v>115</v>
      </c>
      <c r="O388" s="36">
        <v>12</v>
      </c>
      <c r="P388" s="64" t="s">
        <v>1714</v>
      </c>
      <c r="Q388" s="30"/>
    </row>
    <row r="389" s="5" customFormat="1" ht="57" customHeight="1" spans="1:17">
      <c r="A389" s="18">
        <v>384</v>
      </c>
      <c r="B389" s="179" t="s">
        <v>1715</v>
      </c>
      <c r="C389" s="59" t="s">
        <v>61</v>
      </c>
      <c r="D389" s="30" t="s">
        <v>152</v>
      </c>
      <c r="E389" s="30" t="s">
        <v>1716</v>
      </c>
      <c r="F389" s="73" t="s">
        <v>1717</v>
      </c>
      <c r="G389" s="110" t="s">
        <v>172</v>
      </c>
      <c r="H389" s="102" t="s">
        <v>1526</v>
      </c>
      <c r="I389" s="33">
        <v>25</v>
      </c>
      <c r="J389" s="36"/>
      <c r="K389" s="110">
        <v>25</v>
      </c>
      <c r="L389" s="36"/>
      <c r="M389" s="36" t="s">
        <v>97</v>
      </c>
      <c r="N389" s="36">
        <v>253</v>
      </c>
      <c r="O389" s="36">
        <v>37</v>
      </c>
      <c r="P389" s="64" t="s">
        <v>1718</v>
      </c>
      <c r="Q389" s="30"/>
    </row>
    <row r="390" s="5" customFormat="1" ht="57" customHeight="1" spans="1:17">
      <c r="A390" s="18">
        <v>385</v>
      </c>
      <c r="B390" s="179" t="s">
        <v>1719</v>
      </c>
      <c r="C390" s="59" t="s">
        <v>61</v>
      </c>
      <c r="D390" s="30" t="s">
        <v>152</v>
      </c>
      <c r="E390" s="30" t="s">
        <v>1720</v>
      </c>
      <c r="F390" s="73" t="s">
        <v>1721</v>
      </c>
      <c r="G390" s="30" t="s">
        <v>200</v>
      </c>
      <c r="H390" s="30" t="s">
        <v>1570</v>
      </c>
      <c r="I390" s="33">
        <v>100</v>
      </c>
      <c r="J390" s="36"/>
      <c r="K390" s="110">
        <v>100</v>
      </c>
      <c r="L390" s="36"/>
      <c r="M390" s="36" t="s">
        <v>97</v>
      </c>
      <c r="N390" s="36">
        <v>194</v>
      </c>
      <c r="O390" s="36">
        <v>36</v>
      </c>
      <c r="P390" s="64" t="s">
        <v>1722</v>
      </c>
      <c r="Q390" s="30"/>
    </row>
    <row r="391" s="5" customFormat="1" ht="57" customHeight="1" spans="1:17">
      <c r="A391" s="18">
        <v>386</v>
      </c>
      <c r="B391" s="179" t="s">
        <v>1723</v>
      </c>
      <c r="C391" s="59" t="s">
        <v>61</v>
      </c>
      <c r="D391" s="30" t="s">
        <v>152</v>
      </c>
      <c r="E391" s="30" t="s">
        <v>1724</v>
      </c>
      <c r="F391" s="73" t="s">
        <v>1725</v>
      </c>
      <c r="G391" s="102" t="s">
        <v>200</v>
      </c>
      <c r="H391" s="102" t="s">
        <v>1726</v>
      </c>
      <c r="I391" s="33">
        <v>110</v>
      </c>
      <c r="J391" s="36"/>
      <c r="K391" s="110">
        <v>110</v>
      </c>
      <c r="L391" s="36"/>
      <c r="M391" s="36" t="s">
        <v>97</v>
      </c>
      <c r="N391" s="36">
        <v>122</v>
      </c>
      <c r="O391" s="36">
        <v>15</v>
      </c>
      <c r="P391" s="64" t="s">
        <v>1727</v>
      </c>
      <c r="Q391" s="30"/>
    </row>
    <row r="392" s="5" customFormat="1" ht="57" customHeight="1" spans="1:17">
      <c r="A392" s="18">
        <v>387</v>
      </c>
      <c r="B392" s="30" t="s">
        <v>1728</v>
      </c>
      <c r="C392" s="59" t="s">
        <v>61</v>
      </c>
      <c r="D392" s="30" t="s">
        <v>152</v>
      </c>
      <c r="E392" s="30" t="s">
        <v>1729</v>
      </c>
      <c r="F392" s="73" t="s">
        <v>1730</v>
      </c>
      <c r="G392" s="30" t="s">
        <v>200</v>
      </c>
      <c r="H392" s="30" t="s">
        <v>1731</v>
      </c>
      <c r="I392" s="33">
        <v>30</v>
      </c>
      <c r="J392" s="36"/>
      <c r="K392" s="110">
        <v>30</v>
      </c>
      <c r="L392" s="36"/>
      <c r="M392" s="36" t="s">
        <v>97</v>
      </c>
      <c r="N392" s="36">
        <v>323</v>
      </c>
      <c r="O392" s="36">
        <v>14</v>
      </c>
      <c r="P392" s="64" t="s">
        <v>1732</v>
      </c>
      <c r="Q392" s="30"/>
    </row>
    <row r="393" s="5" customFormat="1" ht="57" customHeight="1" spans="1:17">
      <c r="A393" s="18">
        <v>388</v>
      </c>
      <c r="B393" s="30" t="s">
        <v>1733</v>
      </c>
      <c r="C393" s="59" t="s">
        <v>61</v>
      </c>
      <c r="D393" s="30" t="s">
        <v>152</v>
      </c>
      <c r="E393" s="30" t="s">
        <v>1734</v>
      </c>
      <c r="F393" s="73" t="s">
        <v>1735</v>
      </c>
      <c r="G393" s="30" t="s">
        <v>266</v>
      </c>
      <c r="H393" s="30" t="s">
        <v>1736</v>
      </c>
      <c r="I393" s="33">
        <v>63</v>
      </c>
      <c r="J393" s="36"/>
      <c r="K393" s="117">
        <v>63</v>
      </c>
      <c r="L393" s="36"/>
      <c r="M393" s="36" t="s">
        <v>97</v>
      </c>
      <c r="N393" s="36">
        <v>211</v>
      </c>
      <c r="O393" s="36">
        <v>35</v>
      </c>
      <c r="P393" s="64" t="s">
        <v>1737</v>
      </c>
      <c r="Q393" s="30"/>
    </row>
    <row r="394" s="5" customFormat="1" ht="57" customHeight="1" spans="1:17">
      <c r="A394" s="18">
        <v>389</v>
      </c>
      <c r="B394" s="179" t="s">
        <v>1738</v>
      </c>
      <c r="C394" s="59" t="s">
        <v>61</v>
      </c>
      <c r="D394" s="30" t="s">
        <v>152</v>
      </c>
      <c r="E394" s="30" t="s">
        <v>1739</v>
      </c>
      <c r="F394" s="73" t="s">
        <v>1740</v>
      </c>
      <c r="G394" s="30" t="s">
        <v>266</v>
      </c>
      <c r="H394" s="30" t="s">
        <v>1741</v>
      </c>
      <c r="I394" s="33">
        <v>100</v>
      </c>
      <c r="J394" s="36"/>
      <c r="K394" s="110">
        <v>100</v>
      </c>
      <c r="L394" s="36"/>
      <c r="M394" s="36" t="s">
        <v>97</v>
      </c>
      <c r="N394" s="36">
        <v>114</v>
      </c>
      <c r="O394" s="36">
        <v>12</v>
      </c>
      <c r="P394" s="64" t="s">
        <v>1742</v>
      </c>
      <c r="Q394" s="30"/>
    </row>
    <row r="395" s="5" customFormat="1" ht="57" customHeight="1" spans="1:17">
      <c r="A395" s="18">
        <v>390</v>
      </c>
      <c r="B395" s="30" t="s">
        <v>1743</v>
      </c>
      <c r="C395" s="59" t="s">
        <v>61</v>
      </c>
      <c r="D395" s="30" t="s">
        <v>152</v>
      </c>
      <c r="E395" s="30" t="s">
        <v>1744</v>
      </c>
      <c r="F395" s="73" t="s">
        <v>1745</v>
      </c>
      <c r="G395" s="30" t="s">
        <v>266</v>
      </c>
      <c r="H395" s="30" t="s">
        <v>1746</v>
      </c>
      <c r="I395" s="33">
        <v>50</v>
      </c>
      <c r="J395" s="36"/>
      <c r="K395" s="110">
        <v>50</v>
      </c>
      <c r="L395" s="36"/>
      <c r="M395" s="36" t="s">
        <v>97</v>
      </c>
      <c r="N395" s="36">
        <v>175</v>
      </c>
      <c r="O395" s="36">
        <v>25</v>
      </c>
      <c r="P395" s="64" t="s">
        <v>1747</v>
      </c>
      <c r="Q395" s="30"/>
    </row>
    <row r="396" s="5" customFormat="1" ht="57" customHeight="1" spans="1:17">
      <c r="A396" s="18">
        <v>391</v>
      </c>
      <c r="B396" s="30" t="s">
        <v>1748</v>
      </c>
      <c r="C396" s="59" t="s">
        <v>61</v>
      </c>
      <c r="D396" s="30" t="s">
        <v>152</v>
      </c>
      <c r="E396" s="30" t="s">
        <v>1749</v>
      </c>
      <c r="F396" s="73" t="s">
        <v>1750</v>
      </c>
      <c r="G396" s="36" t="s">
        <v>143</v>
      </c>
      <c r="H396" s="36" t="s">
        <v>1018</v>
      </c>
      <c r="I396" s="33">
        <v>40</v>
      </c>
      <c r="J396" s="36"/>
      <c r="K396" s="110">
        <v>40</v>
      </c>
      <c r="L396" s="36"/>
      <c r="M396" s="36" t="s">
        <v>97</v>
      </c>
      <c r="N396" s="36">
        <v>181</v>
      </c>
      <c r="O396" s="36">
        <v>15</v>
      </c>
      <c r="P396" s="64" t="s">
        <v>1751</v>
      </c>
      <c r="Q396" s="30"/>
    </row>
    <row r="397" s="5" customFormat="1" ht="57" customHeight="1" spans="1:17">
      <c r="A397" s="18">
        <v>392</v>
      </c>
      <c r="B397" s="30" t="s">
        <v>1752</v>
      </c>
      <c r="C397" s="59" t="s">
        <v>61</v>
      </c>
      <c r="D397" s="30" t="s">
        <v>152</v>
      </c>
      <c r="E397" s="30" t="s">
        <v>1753</v>
      </c>
      <c r="F397" s="73" t="s">
        <v>1754</v>
      </c>
      <c r="G397" s="102" t="s">
        <v>143</v>
      </c>
      <c r="H397" s="102" t="s">
        <v>1052</v>
      </c>
      <c r="I397" s="33">
        <v>38</v>
      </c>
      <c r="J397" s="36"/>
      <c r="K397" s="110">
        <v>38</v>
      </c>
      <c r="L397" s="36"/>
      <c r="M397" s="36" t="s">
        <v>97</v>
      </c>
      <c r="N397" s="36">
        <v>177</v>
      </c>
      <c r="O397" s="36">
        <v>22</v>
      </c>
      <c r="P397" s="64" t="s">
        <v>1755</v>
      </c>
      <c r="Q397" s="30"/>
    </row>
    <row r="398" s="5" customFormat="1" ht="57" customHeight="1" spans="1:17">
      <c r="A398" s="18">
        <v>393</v>
      </c>
      <c r="B398" s="30" t="s">
        <v>1756</v>
      </c>
      <c r="C398" s="59" t="s">
        <v>61</v>
      </c>
      <c r="D398" s="30" t="s">
        <v>152</v>
      </c>
      <c r="E398" s="30" t="s">
        <v>1757</v>
      </c>
      <c r="F398" s="73" t="s">
        <v>1758</v>
      </c>
      <c r="G398" s="102" t="s">
        <v>143</v>
      </c>
      <c r="H398" s="102" t="s">
        <v>1352</v>
      </c>
      <c r="I398" s="33">
        <v>40.77</v>
      </c>
      <c r="J398" s="36"/>
      <c r="K398" s="110">
        <v>40.77</v>
      </c>
      <c r="L398" s="36"/>
      <c r="M398" s="36" t="s">
        <v>97</v>
      </c>
      <c r="N398" s="36">
        <v>114</v>
      </c>
      <c r="O398" s="36">
        <v>12</v>
      </c>
      <c r="P398" s="64" t="s">
        <v>1759</v>
      </c>
      <c r="Q398" s="30"/>
    </row>
    <row r="399" s="5" customFormat="1" ht="57" customHeight="1" spans="1:17">
      <c r="A399" s="18">
        <v>394</v>
      </c>
      <c r="B399" s="30" t="s">
        <v>1760</v>
      </c>
      <c r="C399" s="59" t="s">
        <v>61</v>
      </c>
      <c r="D399" s="30" t="s">
        <v>152</v>
      </c>
      <c r="E399" s="30" t="s">
        <v>1761</v>
      </c>
      <c r="F399" s="73" t="s">
        <v>1762</v>
      </c>
      <c r="G399" s="30" t="s">
        <v>143</v>
      </c>
      <c r="H399" s="30" t="s">
        <v>195</v>
      </c>
      <c r="I399" s="33">
        <v>50.01</v>
      </c>
      <c r="J399" s="36"/>
      <c r="K399" s="110">
        <v>50.01</v>
      </c>
      <c r="L399" s="36"/>
      <c r="M399" s="36" t="s">
        <v>97</v>
      </c>
      <c r="N399" s="36">
        <v>178</v>
      </c>
      <c r="O399" s="36">
        <v>13</v>
      </c>
      <c r="P399" s="64" t="s">
        <v>1763</v>
      </c>
      <c r="Q399" s="30"/>
    </row>
    <row r="400" s="5" customFormat="1" ht="57" customHeight="1" spans="1:17">
      <c r="A400" s="18">
        <v>395</v>
      </c>
      <c r="B400" s="30" t="s">
        <v>1764</v>
      </c>
      <c r="C400" s="59" t="s">
        <v>61</v>
      </c>
      <c r="D400" s="30" t="s">
        <v>152</v>
      </c>
      <c r="E400" s="30" t="s">
        <v>1765</v>
      </c>
      <c r="F400" s="73" t="s">
        <v>1766</v>
      </c>
      <c r="G400" s="30" t="s">
        <v>143</v>
      </c>
      <c r="H400" s="30" t="s">
        <v>195</v>
      </c>
      <c r="I400" s="33">
        <v>33.77</v>
      </c>
      <c r="J400" s="36"/>
      <c r="K400" s="110">
        <v>33.77</v>
      </c>
      <c r="L400" s="36"/>
      <c r="M400" s="36" t="s">
        <v>97</v>
      </c>
      <c r="N400" s="36">
        <v>145</v>
      </c>
      <c r="O400" s="36">
        <v>13</v>
      </c>
      <c r="P400" s="64" t="s">
        <v>1767</v>
      </c>
      <c r="Q400" s="30"/>
    </row>
    <row r="401" s="5" customFormat="1" ht="57" customHeight="1" spans="1:17">
      <c r="A401" s="18">
        <v>396</v>
      </c>
      <c r="B401" s="30" t="s">
        <v>1768</v>
      </c>
      <c r="C401" s="59" t="s">
        <v>61</v>
      </c>
      <c r="D401" s="30" t="s">
        <v>152</v>
      </c>
      <c r="E401" s="30" t="s">
        <v>1769</v>
      </c>
      <c r="F401" s="73" t="s">
        <v>1770</v>
      </c>
      <c r="G401" s="30" t="s">
        <v>143</v>
      </c>
      <c r="H401" s="30" t="s">
        <v>859</v>
      </c>
      <c r="I401" s="33">
        <v>50</v>
      </c>
      <c r="J401" s="36"/>
      <c r="K401" s="110">
        <v>50</v>
      </c>
      <c r="L401" s="36"/>
      <c r="M401" s="36" t="s">
        <v>97</v>
      </c>
      <c r="N401" s="36">
        <v>242</v>
      </c>
      <c r="O401" s="36">
        <v>35</v>
      </c>
      <c r="P401" s="64" t="s">
        <v>1771</v>
      </c>
      <c r="Q401" s="30"/>
    </row>
    <row r="402" s="5" customFormat="1" ht="57" customHeight="1" spans="1:17">
      <c r="A402" s="18">
        <v>397</v>
      </c>
      <c r="B402" s="30" t="s">
        <v>1772</v>
      </c>
      <c r="C402" s="59" t="s">
        <v>61</v>
      </c>
      <c r="D402" s="30" t="s">
        <v>152</v>
      </c>
      <c r="E402" s="30" t="s">
        <v>1773</v>
      </c>
      <c r="F402" s="73" t="s">
        <v>1774</v>
      </c>
      <c r="G402" s="30" t="s">
        <v>143</v>
      </c>
      <c r="H402" s="30" t="s">
        <v>1775</v>
      </c>
      <c r="I402" s="33">
        <v>43</v>
      </c>
      <c r="J402" s="36"/>
      <c r="K402" s="110">
        <v>43</v>
      </c>
      <c r="L402" s="36"/>
      <c r="M402" s="36" t="s">
        <v>97</v>
      </c>
      <c r="N402" s="36">
        <v>215</v>
      </c>
      <c r="O402" s="36">
        <v>12</v>
      </c>
      <c r="P402" s="64" t="s">
        <v>1776</v>
      </c>
      <c r="Q402" s="30"/>
    </row>
    <row r="403" s="5" customFormat="1" ht="57" customHeight="1" spans="1:17">
      <c r="A403" s="18">
        <v>398</v>
      </c>
      <c r="B403" s="30" t="s">
        <v>1777</v>
      </c>
      <c r="C403" s="59" t="s">
        <v>61</v>
      </c>
      <c r="D403" s="30" t="s">
        <v>152</v>
      </c>
      <c r="E403" s="30" t="s">
        <v>1778</v>
      </c>
      <c r="F403" s="73" t="s">
        <v>1779</v>
      </c>
      <c r="G403" s="127" t="s">
        <v>143</v>
      </c>
      <c r="H403" s="127" t="s">
        <v>1775</v>
      </c>
      <c r="I403" s="33">
        <v>35</v>
      </c>
      <c r="J403" s="36"/>
      <c r="K403" s="110">
        <v>35</v>
      </c>
      <c r="L403" s="36"/>
      <c r="M403" s="36" t="s">
        <v>97</v>
      </c>
      <c r="N403" s="36">
        <v>259</v>
      </c>
      <c r="O403" s="36">
        <v>92</v>
      </c>
      <c r="P403" s="64" t="s">
        <v>1780</v>
      </c>
      <c r="Q403" s="30"/>
    </row>
    <row r="404" s="5" customFormat="1" ht="57" customHeight="1" spans="1:17">
      <c r="A404" s="18">
        <v>399</v>
      </c>
      <c r="B404" s="30" t="s">
        <v>1781</v>
      </c>
      <c r="C404" s="59" t="s">
        <v>61</v>
      </c>
      <c r="D404" s="30" t="s">
        <v>152</v>
      </c>
      <c r="E404" s="30" t="s">
        <v>1782</v>
      </c>
      <c r="F404" s="73" t="s">
        <v>1783</v>
      </c>
      <c r="G404" s="127" t="s">
        <v>266</v>
      </c>
      <c r="H404" s="127" t="s">
        <v>190</v>
      </c>
      <c r="I404" s="33">
        <v>39</v>
      </c>
      <c r="J404" s="36"/>
      <c r="K404" s="110">
        <v>39</v>
      </c>
      <c r="L404" s="36"/>
      <c r="M404" s="36" t="s">
        <v>97</v>
      </c>
      <c r="N404" s="36">
        <v>210</v>
      </c>
      <c r="O404" s="36">
        <v>13</v>
      </c>
      <c r="P404" s="64" t="s">
        <v>1784</v>
      </c>
      <c r="Q404" s="30"/>
    </row>
    <row r="405" s="5" customFormat="1" ht="57" customHeight="1" spans="1:17">
      <c r="A405" s="18">
        <v>400</v>
      </c>
      <c r="B405" s="30" t="s">
        <v>1785</v>
      </c>
      <c r="C405" s="59" t="s">
        <v>61</v>
      </c>
      <c r="D405" s="30" t="s">
        <v>152</v>
      </c>
      <c r="E405" s="30" t="s">
        <v>1786</v>
      </c>
      <c r="F405" s="73" t="s">
        <v>1787</v>
      </c>
      <c r="G405" s="36" t="s">
        <v>143</v>
      </c>
      <c r="H405" s="36" t="s">
        <v>1788</v>
      </c>
      <c r="I405" s="33">
        <v>41.59</v>
      </c>
      <c r="J405" s="36"/>
      <c r="K405" s="110">
        <v>41.59</v>
      </c>
      <c r="L405" s="36"/>
      <c r="M405" s="36" t="s">
        <v>97</v>
      </c>
      <c r="N405" s="36">
        <v>213</v>
      </c>
      <c r="O405" s="36">
        <v>33</v>
      </c>
      <c r="P405" s="64" t="s">
        <v>1789</v>
      </c>
      <c r="Q405" s="30"/>
    </row>
    <row r="406" s="5" customFormat="1" ht="57" customHeight="1" spans="1:17">
      <c r="A406" s="18">
        <v>401</v>
      </c>
      <c r="B406" s="30" t="s">
        <v>1790</v>
      </c>
      <c r="C406" s="59" t="s">
        <v>61</v>
      </c>
      <c r="D406" s="30" t="s">
        <v>152</v>
      </c>
      <c r="E406" s="30" t="s">
        <v>1791</v>
      </c>
      <c r="F406" s="73" t="s">
        <v>1792</v>
      </c>
      <c r="G406" s="36" t="s">
        <v>143</v>
      </c>
      <c r="H406" s="36" t="s">
        <v>1013</v>
      </c>
      <c r="I406" s="33">
        <v>38</v>
      </c>
      <c r="J406" s="36"/>
      <c r="K406" s="110">
        <v>38</v>
      </c>
      <c r="L406" s="36"/>
      <c r="M406" s="36" t="s">
        <v>97</v>
      </c>
      <c r="N406" s="36">
        <v>313</v>
      </c>
      <c r="O406" s="36">
        <v>44</v>
      </c>
      <c r="P406" s="64" t="s">
        <v>1793</v>
      </c>
      <c r="Q406" s="30"/>
    </row>
    <row r="407" s="5" customFormat="1" ht="57" customHeight="1" spans="1:17">
      <c r="A407" s="18">
        <v>402</v>
      </c>
      <c r="B407" s="30" t="s">
        <v>1794</v>
      </c>
      <c r="C407" s="59" t="s">
        <v>61</v>
      </c>
      <c r="D407" s="30" t="s">
        <v>152</v>
      </c>
      <c r="E407" s="30" t="s">
        <v>1795</v>
      </c>
      <c r="F407" s="73" t="s">
        <v>1796</v>
      </c>
      <c r="G407" s="36" t="s">
        <v>143</v>
      </c>
      <c r="H407" s="36" t="s">
        <v>1013</v>
      </c>
      <c r="I407" s="33">
        <v>50</v>
      </c>
      <c r="J407" s="36"/>
      <c r="K407" s="110">
        <v>50</v>
      </c>
      <c r="L407" s="36"/>
      <c r="M407" s="36" t="s">
        <v>97</v>
      </c>
      <c r="N407" s="36">
        <v>178</v>
      </c>
      <c r="O407" s="36">
        <v>29</v>
      </c>
      <c r="P407" s="64" t="s">
        <v>1797</v>
      </c>
      <c r="Q407" s="30"/>
    </row>
    <row r="408" s="5" customFormat="1" ht="57" customHeight="1" spans="1:17">
      <c r="A408" s="18">
        <v>403</v>
      </c>
      <c r="B408" s="30" t="s">
        <v>1798</v>
      </c>
      <c r="C408" s="59" t="s">
        <v>61</v>
      </c>
      <c r="D408" s="30" t="s">
        <v>152</v>
      </c>
      <c r="E408" s="30" t="s">
        <v>1799</v>
      </c>
      <c r="F408" s="73" t="s">
        <v>1800</v>
      </c>
      <c r="G408" s="36" t="s">
        <v>143</v>
      </c>
      <c r="H408" s="36" t="s">
        <v>1013</v>
      </c>
      <c r="I408" s="33">
        <v>38</v>
      </c>
      <c r="J408" s="36"/>
      <c r="K408" s="110">
        <v>38</v>
      </c>
      <c r="L408" s="36"/>
      <c r="M408" s="36" t="s">
        <v>97</v>
      </c>
      <c r="N408" s="36">
        <v>313</v>
      </c>
      <c r="O408" s="36">
        <v>44</v>
      </c>
      <c r="P408" s="64" t="s">
        <v>1793</v>
      </c>
      <c r="Q408" s="30"/>
    </row>
    <row r="409" s="5" customFormat="1" ht="57" customHeight="1" spans="1:17">
      <c r="A409" s="18">
        <v>404</v>
      </c>
      <c r="B409" s="30" t="s">
        <v>1801</v>
      </c>
      <c r="C409" s="59" t="s">
        <v>61</v>
      </c>
      <c r="D409" s="30" t="s">
        <v>152</v>
      </c>
      <c r="E409" s="30" t="s">
        <v>1802</v>
      </c>
      <c r="F409" s="73" t="s">
        <v>1803</v>
      </c>
      <c r="G409" s="127" t="s">
        <v>143</v>
      </c>
      <c r="H409" s="36" t="s">
        <v>1804</v>
      </c>
      <c r="I409" s="33">
        <v>37</v>
      </c>
      <c r="J409" s="36"/>
      <c r="K409" s="110">
        <v>37</v>
      </c>
      <c r="L409" s="36"/>
      <c r="M409" s="36" t="s">
        <v>97</v>
      </c>
      <c r="N409" s="36">
        <v>111</v>
      </c>
      <c r="O409" s="36">
        <v>12</v>
      </c>
      <c r="P409" s="64" t="s">
        <v>1805</v>
      </c>
      <c r="Q409" s="30"/>
    </row>
    <row r="410" s="5" customFormat="1" ht="57" customHeight="1" spans="1:17">
      <c r="A410" s="18">
        <v>405</v>
      </c>
      <c r="B410" s="30" t="s">
        <v>1806</v>
      </c>
      <c r="C410" s="59" t="s">
        <v>61</v>
      </c>
      <c r="D410" s="30" t="s">
        <v>152</v>
      </c>
      <c r="E410" s="30" t="s">
        <v>1807</v>
      </c>
      <c r="F410" s="73" t="s">
        <v>1808</v>
      </c>
      <c r="G410" s="102" t="s">
        <v>102</v>
      </c>
      <c r="H410" s="102" t="s">
        <v>1809</v>
      </c>
      <c r="I410" s="33">
        <v>39</v>
      </c>
      <c r="J410" s="36"/>
      <c r="K410" s="110">
        <v>39</v>
      </c>
      <c r="L410" s="36"/>
      <c r="M410" s="36" t="s">
        <v>97</v>
      </c>
      <c r="N410" s="36">
        <v>156</v>
      </c>
      <c r="O410" s="36">
        <v>32</v>
      </c>
      <c r="P410" s="64" t="s">
        <v>1810</v>
      </c>
      <c r="Q410" s="30"/>
    </row>
    <row r="411" s="5" customFormat="1" ht="57" customHeight="1" spans="1:17">
      <c r="A411" s="18">
        <v>406</v>
      </c>
      <c r="B411" s="30" t="s">
        <v>1811</v>
      </c>
      <c r="C411" s="59" t="s">
        <v>61</v>
      </c>
      <c r="D411" s="30" t="s">
        <v>152</v>
      </c>
      <c r="E411" s="30" t="s">
        <v>1812</v>
      </c>
      <c r="F411" s="73" t="s">
        <v>1813</v>
      </c>
      <c r="G411" s="30" t="s">
        <v>102</v>
      </c>
      <c r="H411" s="30" t="s">
        <v>737</v>
      </c>
      <c r="I411" s="33">
        <v>45</v>
      </c>
      <c r="J411" s="36"/>
      <c r="K411" s="110">
        <v>45</v>
      </c>
      <c r="L411" s="36"/>
      <c r="M411" s="36" t="s">
        <v>97</v>
      </c>
      <c r="N411" s="36">
        <v>114</v>
      </c>
      <c r="O411" s="36">
        <v>11</v>
      </c>
      <c r="P411" s="64" t="s">
        <v>1814</v>
      </c>
      <c r="Q411" s="30"/>
    </row>
    <row r="412" s="5" customFormat="1" ht="57" customHeight="1" spans="1:17">
      <c r="A412" s="18">
        <v>407</v>
      </c>
      <c r="B412" s="30" t="s">
        <v>1815</v>
      </c>
      <c r="C412" s="59" t="s">
        <v>61</v>
      </c>
      <c r="D412" s="30" t="s">
        <v>152</v>
      </c>
      <c r="E412" s="30" t="s">
        <v>1816</v>
      </c>
      <c r="F412" s="73" t="s">
        <v>1817</v>
      </c>
      <c r="G412" s="30" t="s">
        <v>132</v>
      </c>
      <c r="H412" s="30" t="s">
        <v>672</v>
      </c>
      <c r="I412" s="33">
        <v>35</v>
      </c>
      <c r="J412" s="36"/>
      <c r="K412" s="110">
        <v>35</v>
      </c>
      <c r="L412" s="36"/>
      <c r="M412" s="36" t="s">
        <v>97</v>
      </c>
      <c r="N412" s="36">
        <v>183</v>
      </c>
      <c r="O412" s="36">
        <v>30</v>
      </c>
      <c r="P412" s="64" t="s">
        <v>1818</v>
      </c>
      <c r="Q412" s="30"/>
    </row>
    <row r="413" s="5" customFormat="1" ht="57" customHeight="1" spans="1:17">
      <c r="A413" s="18">
        <v>408</v>
      </c>
      <c r="B413" s="30" t="s">
        <v>1819</v>
      </c>
      <c r="C413" s="59" t="s">
        <v>61</v>
      </c>
      <c r="D413" s="30" t="s">
        <v>152</v>
      </c>
      <c r="E413" s="30" t="s">
        <v>1820</v>
      </c>
      <c r="F413" s="51" t="s">
        <v>1821</v>
      </c>
      <c r="G413" s="30" t="s">
        <v>132</v>
      </c>
      <c r="H413" s="30" t="s">
        <v>760</v>
      </c>
      <c r="I413" s="33">
        <v>40</v>
      </c>
      <c r="J413" s="36"/>
      <c r="K413" s="110">
        <v>40</v>
      </c>
      <c r="L413" s="36"/>
      <c r="M413" s="36" t="s">
        <v>97</v>
      </c>
      <c r="N413" s="36">
        <v>114</v>
      </c>
      <c r="O413" s="36">
        <v>13</v>
      </c>
      <c r="P413" s="64" t="s">
        <v>1822</v>
      </c>
      <c r="Q413" s="30"/>
    </row>
    <row r="414" s="5" customFormat="1" ht="57" customHeight="1" spans="1:17">
      <c r="A414" s="18">
        <v>409</v>
      </c>
      <c r="B414" s="30" t="s">
        <v>1823</v>
      </c>
      <c r="C414" s="59" t="s">
        <v>61</v>
      </c>
      <c r="D414" s="30" t="s">
        <v>152</v>
      </c>
      <c r="E414" s="30" t="s">
        <v>1824</v>
      </c>
      <c r="F414" s="73" t="s">
        <v>1825</v>
      </c>
      <c r="G414" s="127" t="s">
        <v>132</v>
      </c>
      <c r="H414" s="127" t="s">
        <v>672</v>
      </c>
      <c r="I414" s="33">
        <v>50</v>
      </c>
      <c r="J414" s="36"/>
      <c r="K414" s="110">
        <v>50</v>
      </c>
      <c r="L414" s="36"/>
      <c r="M414" s="36" t="s">
        <v>97</v>
      </c>
      <c r="N414" s="36">
        <v>112</v>
      </c>
      <c r="O414" s="36">
        <v>11</v>
      </c>
      <c r="P414" s="64" t="s">
        <v>1702</v>
      </c>
      <c r="Q414" s="30"/>
    </row>
    <row r="415" s="5" customFormat="1" ht="57" customHeight="1" spans="1:17">
      <c r="A415" s="18">
        <v>410</v>
      </c>
      <c r="B415" s="30" t="s">
        <v>1826</v>
      </c>
      <c r="C415" s="59" t="s">
        <v>61</v>
      </c>
      <c r="D415" s="30" t="s">
        <v>152</v>
      </c>
      <c r="E415" s="30" t="s">
        <v>1827</v>
      </c>
      <c r="F415" s="73" t="s">
        <v>1828</v>
      </c>
      <c r="G415" s="102" t="s">
        <v>95</v>
      </c>
      <c r="H415" s="102" t="s">
        <v>216</v>
      </c>
      <c r="I415" s="117">
        <v>68</v>
      </c>
      <c r="J415" s="36"/>
      <c r="K415" s="117">
        <v>68</v>
      </c>
      <c r="L415" s="36"/>
      <c r="M415" s="36" t="s">
        <v>97</v>
      </c>
      <c r="N415" s="36">
        <v>115</v>
      </c>
      <c r="O415" s="36">
        <v>11</v>
      </c>
      <c r="P415" s="64" t="s">
        <v>1829</v>
      </c>
      <c r="Q415" s="30"/>
    </row>
    <row r="416" s="5" customFormat="1" ht="57" customHeight="1" spans="1:17">
      <c r="A416" s="18">
        <v>411</v>
      </c>
      <c r="B416" s="30" t="s">
        <v>1830</v>
      </c>
      <c r="C416" s="59" t="s">
        <v>61</v>
      </c>
      <c r="D416" s="30" t="s">
        <v>152</v>
      </c>
      <c r="E416" s="30" t="s">
        <v>1831</v>
      </c>
      <c r="F416" s="73" t="s">
        <v>1832</v>
      </c>
      <c r="G416" s="36" t="s">
        <v>251</v>
      </c>
      <c r="H416" s="36" t="s">
        <v>1833</v>
      </c>
      <c r="I416" s="33">
        <v>48</v>
      </c>
      <c r="J416" s="36"/>
      <c r="K416" s="128">
        <v>48</v>
      </c>
      <c r="L416" s="36"/>
      <c r="M416" s="36" t="s">
        <v>97</v>
      </c>
      <c r="N416" s="36">
        <v>321</v>
      </c>
      <c r="O416" s="36">
        <v>43</v>
      </c>
      <c r="P416" s="64" t="s">
        <v>1834</v>
      </c>
      <c r="Q416" s="30"/>
    </row>
    <row r="417" s="5" customFormat="1" ht="57" customHeight="1" spans="1:17">
      <c r="A417" s="18">
        <v>412</v>
      </c>
      <c r="B417" s="30" t="s">
        <v>1835</v>
      </c>
      <c r="C417" s="59" t="s">
        <v>61</v>
      </c>
      <c r="D417" s="30" t="s">
        <v>152</v>
      </c>
      <c r="E417" s="30" t="s">
        <v>1836</v>
      </c>
      <c r="F417" s="73" t="s">
        <v>1837</v>
      </c>
      <c r="G417" s="127" t="s">
        <v>251</v>
      </c>
      <c r="H417" s="127" t="s">
        <v>1304</v>
      </c>
      <c r="I417" s="33">
        <v>38</v>
      </c>
      <c r="J417" s="36"/>
      <c r="K417" s="110">
        <v>38</v>
      </c>
      <c r="L417" s="36"/>
      <c r="M417" s="36" t="s">
        <v>97</v>
      </c>
      <c r="N417" s="36">
        <v>321</v>
      </c>
      <c r="O417" s="36">
        <v>45</v>
      </c>
      <c r="P417" s="64" t="s">
        <v>1838</v>
      </c>
      <c r="Q417" s="30"/>
    </row>
    <row r="418" s="5" customFormat="1" ht="57" customHeight="1" spans="1:17">
      <c r="A418" s="18">
        <v>413</v>
      </c>
      <c r="B418" s="30" t="s">
        <v>1839</v>
      </c>
      <c r="C418" s="59" t="s">
        <v>61</v>
      </c>
      <c r="D418" s="30" t="s">
        <v>152</v>
      </c>
      <c r="E418" s="30" t="s">
        <v>1840</v>
      </c>
      <c r="F418" s="73" t="s">
        <v>1841</v>
      </c>
      <c r="G418" s="127" t="s">
        <v>251</v>
      </c>
      <c r="H418" s="127" t="s">
        <v>252</v>
      </c>
      <c r="I418" s="33">
        <v>38</v>
      </c>
      <c r="J418" s="36"/>
      <c r="K418" s="110">
        <v>38</v>
      </c>
      <c r="L418" s="36"/>
      <c r="M418" s="36" t="s">
        <v>97</v>
      </c>
      <c r="N418" s="36">
        <v>145</v>
      </c>
      <c r="O418" s="36">
        <v>16</v>
      </c>
      <c r="P418" s="64" t="s">
        <v>1842</v>
      </c>
      <c r="Q418" s="30"/>
    </row>
    <row r="419" s="5" customFormat="1" ht="57" customHeight="1" spans="1:17">
      <c r="A419" s="18">
        <v>414</v>
      </c>
      <c r="B419" s="30" t="s">
        <v>1843</v>
      </c>
      <c r="C419" s="59" t="s">
        <v>61</v>
      </c>
      <c r="D419" s="30" t="s">
        <v>152</v>
      </c>
      <c r="E419" s="30" t="s">
        <v>1844</v>
      </c>
      <c r="F419" s="73" t="s">
        <v>1845</v>
      </c>
      <c r="G419" s="30" t="s">
        <v>114</v>
      </c>
      <c r="H419" s="30" t="s">
        <v>1846</v>
      </c>
      <c r="I419" s="33">
        <v>60</v>
      </c>
      <c r="J419" s="36"/>
      <c r="K419" s="128">
        <v>60</v>
      </c>
      <c r="L419" s="36"/>
      <c r="M419" s="36" t="s">
        <v>97</v>
      </c>
      <c r="N419" s="36">
        <v>237</v>
      </c>
      <c r="O419" s="36">
        <v>35</v>
      </c>
      <c r="P419" s="64" t="s">
        <v>1847</v>
      </c>
      <c r="Q419" s="30"/>
    </row>
    <row r="420" s="5" customFormat="1" ht="57" customHeight="1" spans="1:17">
      <c r="A420" s="18">
        <v>415</v>
      </c>
      <c r="B420" s="30" t="s">
        <v>1848</v>
      </c>
      <c r="C420" s="59" t="s">
        <v>61</v>
      </c>
      <c r="D420" s="30" t="s">
        <v>152</v>
      </c>
      <c r="E420" s="30" t="s">
        <v>1849</v>
      </c>
      <c r="F420" s="73" t="s">
        <v>1850</v>
      </c>
      <c r="G420" s="102" t="s">
        <v>114</v>
      </c>
      <c r="H420" s="102" t="s">
        <v>1851</v>
      </c>
      <c r="I420" s="33">
        <v>42</v>
      </c>
      <c r="J420" s="36"/>
      <c r="K420" s="128">
        <v>42</v>
      </c>
      <c r="L420" s="36"/>
      <c r="M420" s="36" t="s">
        <v>97</v>
      </c>
      <c r="N420" s="36">
        <v>111</v>
      </c>
      <c r="O420" s="36">
        <v>12</v>
      </c>
      <c r="P420" s="64" t="s">
        <v>1852</v>
      </c>
      <c r="Q420" s="30"/>
    </row>
    <row r="421" s="5" customFormat="1" ht="57" customHeight="1" spans="1:17">
      <c r="A421" s="18">
        <v>416</v>
      </c>
      <c r="B421" s="30" t="s">
        <v>1853</v>
      </c>
      <c r="C421" s="59" t="s">
        <v>61</v>
      </c>
      <c r="D421" s="30" t="s">
        <v>152</v>
      </c>
      <c r="E421" s="30" t="s">
        <v>1854</v>
      </c>
      <c r="F421" s="73" t="s">
        <v>1855</v>
      </c>
      <c r="G421" s="30" t="s">
        <v>114</v>
      </c>
      <c r="H421" s="30" t="s">
        <v>1105</v>
      </c>
      <c r="I421" s="33">
        <v>65</v>
      </c>
      <c r="J421" s="36"/>
      <c r="K421" s="110">
        <v>65</v>
      </c>
      <c r="L421" s="36"/>
      <c r="M421" s="36" t="s">
        <v>97</v>
      </c>
      <c r="N421" s="36">
        <v>132</v>
      </c>
      <c r="O421" s="36">
        <v>13</v>
      </c>
      <c r="P421" s="64" t="s">
        <v>1856</v>
      </c>
      <c r="Q421" s="30"/>
    </row>
    <row r="422" s="5" customFormat="1" ht="57" customHeight="1" spans="1:17">
      <c r="A422" s="18">
        <v>417</v>
      </c>
      <c r="B422" s="30" t="s">
        <v>1857</v>
      </c>
      <c r="C422" s="59" t="s">
        <v>61</v>
      </c>
      <c r="D422" s="30" t="s">
        <v>152</v>
      </c>
      <c r="E422" s="30" t="s">
        <v>1858</v>
      </c>
      <c r="F422" s="73" t="s">
        <v>1859</v>
      </c>
      <c r="G422" s="30" t="s">
        <v>114</v>
      </c>
      <c r="H422" s="30" t="s">
        <v>1860</v>
      </c>
      <c r="I422" s="33">
        <v>75</v>
      </c>
      <c r="J422" s="36"/>
      <c r="K422" s="110">
        <v>75</v>
      </c>
      <c r="L422" s="36"/>
      <c r="M422" s="36" t="s">
        <v>97</v>
      </c>
      <c r="N422" s="36">
        <v>158</v>
      </c>
      <c r="O422" s="36">
        <v>21</v>
      </c>
      <c r="P422" s="64" t="s">
        <v>1861</v>
      </c>
      <c r="Q422" s="30"/>
    </row>
    <row r="423" s="5" customFormat="1" ht="57" customHeight="1" spans="1:17">
      <c r="A423" s="18">
        <v>418</v>
      </c>
      <c r="B423" s="30" t="s">
        <v>1862</v>
      </c>
      <c r="C423" s="59" t="s">
        <v>61</v>
      </c>
      <c r="D423" s="30" t="s">
        <v>152</v>
      </c>
      <c r="E423" s="30" t="s">
        <v>1863</v>
      </c>
      <c r="F423" s="73" t="s">
        <v>1864</v>
      </c>
      <c r="G423" s="30" t="s">
        <v>114</v>
      </c>
      <c r="H423" s="30" t="s">
        <v>182</v>
      </c>
      <c r="I423" s="33">
        <v>40</v>
      </c>
      <c r="J423" s="36"/>
      <c r="K423" s="110">
        <v>40</v>
      </c>
      <c r="L423" s="36"/>
      <c r="M423" s="36" t="s">
        <v>97</v>
      </c>
      <c r="N423" s="36">
        <v>157</v>
      </c>
      <c r="O423" s="36">
        <v>30</v>
      </c>
      <c r="P423" s="64" t="s">
        <v>1865</v>
      </c>
      <c r="Q423" s="30"/>
    </row>
    <row r="424" s="5" customFormat="1" ht="57" customHeight="1" spans="1:17">
      <c r="A424" s="18">
        <v>419</v>
      </c>
      <c r="B424" s="30" t="s">
        <v>1866</v>
      </c>
      <c r="C424" s="59" t="s">
        <v>61</v>
      </c>
      <c r="D424" s="30" t="s">
        <v>152</v>
      </c>
      <c r="E424" s="30" t="s">
        <v>1867</v>
      </c>
      <c r="F424" s="73" t="s">
        <v>1868</v>
      </c>
      <c r="G424" s="30" t="s">
        <v>114</v>
      </c>
      <c r="H424" s="30" t="s">
        <v>138</v>
      </c>
      <c r="I424" s="33">
        <v>40</v>
      </c>
      <c r="J424" s="36"/>
      <c r="K424" s="110">
        <v>40</v>
      </c>
      <c r="L424" s="36"/>
      <c r="M424" s="36" t="s">
        <v>97</v>
      </c>
      <c r="N424" s="36">
        <v>114</v>
      </c>
      <c r="O424" s="36">
        <v>13</v>
      </c>
      <c r="P424" s="64" t="s">
        <v>1822</v>
      </c>
      <c r="Q424" s="30"/>
    </row>
    <row r="425" s="5" customFormat="1" ht="57" customHeight="1" spans="1:17">
      <c r="A425" s="18">
        <v>420</v>
      </c>
      <c r="B425" s="30" t="s">
        <v>1869</v>
      </c>
      <c r="C425" s="59" t="s">
        <v>61</v>
      </c>
      <c r="D425" s="30" t="s">
        <v>152</v>
      </c>
      <c r="E425" s="30" t="s">
        <v>1870</v>
      </c>
      <c r="F425" s="73" t="s">
        <v>1871</v>
      </c>
      <c r="G425" s="102" t="s">
        <v>148</v>
      </c>
      <c r="H425" s="102" t="s">
        <v>783</v>
      </c>
      <c r="I425" s="33">
        <v>50</v>
      </c>
      <c r="J425" s="36"/>
      <c r="K425" s="110">
        <v>50</v>
      </c>
      <c r="L425" s="36"/>
      <c r="M425" s="36" t="s">
        <v>97</v>
      </c>
      <c r="N425" s="36">
        <v>252</v>
      </c>
      <c r="O425" s="36">
        <v>32</v>
      </c>
      <c r="P425" s="64" t="s">
        <v>1872</v>
      </c>
      <c r="Q425" s="30"/>
    </row>
    <row r="426" s="5" customFormat="1" ht="57" customHeight="1" spans="1:17">
      <c r="A426" s="18">
        <v>421</v>
      </c>
      <c r="B426" s="30" t="s">
        <v>1873</v>
      </c>
      <c r="C426" s="59" t="s">
        <v>61</v>
      </c>
      <c r="D426" s="30" t="s">
        <v>152</v>
      </c>
      <c r="E426" s="30" t="s">
        <v>1874</v>
      </c>
      <c r="F426" s="73" t="s">
        <v>1875</v>
      </c>
      <c r="G426" s="102" t="s">
        <v>108</v>
      </c>
      <c r="H426" s="102" t="s">
        <v>1876</v>
      </c>
      <c r="I426" s="33">
        <v>45</v>
      </c>
      <c r="J426" s="36"/>
      <c r="K426" s="110">
        <v>45</v>
      </c>
      <c r="L426" s="36"/>
      <c r="M426" s="36" t="s">
        <v>97</v>
      </c>
      <c r="N426" s="36">
        <v>113</v>
      </c>
      <c r="O426" s="36">
        <v>11</v>
      </c>
      <c r="P426" s="64" t="s">
        <v>1877</v>
      </c>
      <c r="Q426" s="30"/>
    </row>
    <row r="427" s="5" customFormat="1" ht="57" customHeight="1" spans="1:17">
      <c r="A427" s="18">
        <v>422</v>
      </c>
      <c r="B427" s="30" t="s">
        <v>1878</v>
      </c>
      <c r="C427" s="59" t="s">
        <v>61</v>
      </c>
      <c r="D427" s="30" t="s">
        <v>152</v>
      </c>
      <c r="E427" s="30" t="s">
        <v>1879</v>
      </c>
      <c r="F427" s="73" t="s">
        <v>1880</v>
      </c>
      <c r="G427" s="36" t="s">
        <v>108</v>
      </c>
      <c r="H427" s="36" t="s">
        <v>109</v>
      </c>
      <c r="I427" s="33">
        <v>38</v>
      </c>
      <c r="J427" s="36"/>
      <c r="K427" s="110">
        <v>38</v>
      </c>
      <c r="L427" s="36"/>
      <c r="M427" s="36" t="s">
        <v>97</v>
      </c>
      <c r="N427" s="36">
        <v>313</v>
      </c>
      <c r="O427" s="36">
        <v>42</v>
      </c>
      <c r="P427" s="64" t="s">
        <v>1881</v>
      </c>
      <c r="Q427" s="30"/>
    </row>
    <row r="428" s="5" customFormat="1" ht="57" customHeight="1" spans="1:17">
      <c r="A428" s="18">
        <v>423</v>
      </c>
      <c r="B428" s="30" t="s">
        <v>1882</v>
      </c>
      <c r="C428" s="59" t="s">
        <v>61</v>
      </c>
      <c r="D428" s="30" t="s">
        <v>152</v>
      </c>
      <c r="E428" s="30" t="s">
        <v>1883</v>
      </c>
      <c r="F428" s="73" t="s">
        <v>1884</v>
      </c>
      <c r="G428" s="36" t="s">
        <v>108</v>
      </c>
      <c r="H428" s="36" t="s">
        <v>557</v>
      </c>
      <c r="I428" s="33">
        <v>39.22</v>
      </c>
      <c r="J428" s="36"/>
      <c r="K428" s="110">
        <v>39.22</v>
      </c>
      <c r="L428" s="36"/>
      <c r="M428" s="36" t="s">
        <v>97</v>
      </c>
      <c r="N428" s="36">
        <v>112</v>
      </c>
      <c r="O428" s="36">
        <v>11</v>
      </c>
      <c r="P428" s="64" t="s">
        <v>1885</v>
      </c>
      <c r="Q428" s="30"/>
    </row>
    <row r="429" s="5" customFormat="1" ht="57" customHeight="1" spans="1:17">
      <c r="A429" s="18">
        <v>424</v>
      </c>
      <c r="B429" s="30" t="s">
        <v>1886</v>
      </c>
      <c r="C429" s="59" t="s">
        <v>61</v>
      </c>
      <c r="D429" s="30" t="s">
        <v>152</v>
      </c>
      <c r="E429" s="30" t="s">
        <v>1887</v>
      </c>
      <c r="F429" s="73" t="s">
        <v>1888</v>
      </c>
      <c r="G429" s="36" t="s">
        <v>108</v>
      </c>
      <c r="H429" s="36" t="s">
        <v>226</v>
      </c>
      <c r="I429" s="33">
        <v>25</v>
      </c>
      <c r="J429" s="36"/>
      <c r="K429" s="110">
        <v>25</v>
      </c>
      <c r="L429" s="36"/>
      <c r="M429" s="36" t="s">
        <v>97</v>
      </c>
      <c r="N429" s="36">
        <v>139</v>
      </c>
      <c r="O429" s="36">
        <v>12</v>
      </c>
      <c r="P429" s="64" t="s">
        <v>1889</v>
      </c>
      <c r="Q429" s="30"/>
    </row>
    <row r="430" s="5" customFormat="1" ht="57" customHeight="1" spans="1:17">
      <c r="A430" s="18">
        <v>425</v>
      </c>
      <c r="B430" s="30" t="s">
        <v>1890</v>
      </c>
      <c r="C430" s="59" t="s">
        <v>61</v>
      </c>
      <c r="D430" s="30" t="s">
        <v>152</v>
      </c>
      <c r="E430" s="30" t="s">
        <v>1891</v>
      </c>
      <c r="F430" s="73" t="s">
        <v>1892</v>
      </c>
      <c r="G430" s="102" t="s">
        <v>325</v>
      </c>
      <c r="H430" s="102" t="s">
        <v>778</v>
      </c>
      <c r="I430" s="33">
        <v>65.37</v>
      </c>
      <c r="J430" s="36"/>
      <c r="K430" s="110">
        <v>65.37</v>
      </c>
      <c r="L430" s="36"/>
      <c r="M430" s="36" t="s">
        <v>97</v>
      </c>
      <c r="N430" s="36">
        <v>179</v>
      </c>
      <c r="O430" s="36">
        <v>25</v>
      </c>
      <c r="P430" s="64" t="s">
        <v>1893</v>
      </c>
      <c r="Q430" s="30"/>
    </row>
    <row r="431" s="5" customFormat="1" ht="57" customHeight="1" spans="1:17">
      <c r="A431" s="18">
        <v>426</v>
      </c>
      <c r="B431" s="30" t="s">
        <v>1894</v>
      </c>
      <c r="C431" s="59" t="s">
        <v>61</v>
      </c>
      <c r="D431" s="30" t="s">
        <v>152</v>
      </c>
      <c r="E431" s="30" t="s">
        <v>1895</v>
      </c>
      <c r="F431" s="73" t="s">
        <v>1859</v>
      </c>
      <c r="G431" s="102" t="s">
        <v>325</v>
      </c>
      <c r="H431" s="102" t="s">
        <v>562</v>
      </c>
      <c r="I431" s="33">
        <v>50</v>
      </c>
      <c r="J431" s="36"/>
      <c r="K431" s="110">
        <v>50</v>
      </c>
      <c r="L431" s="36"/>
      <c r="M431" s="36" t="s">
        <v>97</v>
      </c>
      <c r="N431" s="36">
        <v>145</v>
      </c>
      <c r="O431" s="36">
        <v>12</v>
      </c>
      <c r="P431" s="64" t="s">
        <v>1896</v>
      </c>
      <c r="Q431" s="30"/>
    </row>
    <row r="432" s="5" customFormat="1" ht="57" customHeight="1" spans="1:17">
      <c r="A432" s="18">
        <v>427</v>
      </c>
      <c r="B432" s="30" t="s">
        <v>1897</v>
      </c>
      <c r="C432" s="59" t="s">
        <v>61</v>
      </c>
      <c r="D432" s="30" t="s">
        <v>152</v>
      </c>
      <c r="E432" s="30" t="s">
        <v>1898</v>
      </c>
      <c r="F432" s="73" t="s">
        <v>1899</v>
      </c>
      <c r="G432" s="36" t="s">
        <v>325</v>
      </c>
      <c r="H432" s="36" t="s">
        <v>1900</v>
      </c>
      <c r="I432" s="33">
        <v>84.7</v>
      </c>
      <c r="J432" s="36"/>
      <c r="K432" s="110">
        <v>84.7</v>
      </c>
      <c r="L432" s="36"/>
      <c r="M432" s="36" t="s">
        <v>97</v>
      </c>
      <c r="N432" s="36">
        <v>258</v>
      </c>
      <c r="O432" s="36">
        <v>42</v>
      </c>
      <c r="P432" s="64" t="s">
        <v>1901</v>
      </c>
      <c r="Q432" s="30"/>
    </row>
    <row r="433" s="5" customFormat="1" ht="57" customHeight="1" spans="1:17">
      <c r="A433" s="18">
        <v>428</v>
      </c>
      <c r="B433" s="30" t="s">
        <v>1902</v>
      </c>
      <c r="C433" s="59" t="s">
        <v>61</v>
      </c>
      <c r="D433" s="30" t="s">
        <v>152</v>
      </c>
      <c r="E433" s="30" t="s">
        <v>1903</v>
      </c>
      <c r="F433" s="73" t="s">
        <v>1841</v>
      </c>
      <c r="G433" s="30" t="s">
        <v>166</v>
      </c>
      <c r="H433" s="30" t="s">
        <v>1904</v>
      </c>
      <c r="I433" s="33">
        <v>48.1</v>
      </c>
      <c r="J433" s="36"/>
      <c r="K433" s="110">
        <v>48.1</v>
      </c>
      <c r="L433" s="36"/>
      <c r="M433" s="36" t="s">
        <v>97</v>
      </c>
      <c r="N433" s="36">
        <v>147</v>
      </c>
      <c r="O433" s="36">
        <v>11</v>
      </c>
      <c r="P433" s="64" t="s">
        <v>1905</v>
      </c>
      <c r="Q433" s="30"/>
    </row>
    <row r="434" s="5" customFormat="1" ht="57" customHeight="1" spans="1:17">
      <c r="A434" s="18">
        <v>429</v>
      </c>
      <c r="B434" s="30" t="s">
        <v>1906</v>
      </c>
      <c r="C434" s="59" t="s">
        <v>61</v>
      </c>
      <c r="D434" s="30" t="s">
        <v>152</v>
      </c>
      <c r="E434" s="30" t="s">
        <v>1907</v>
      </c>
      <c r="F434" s="73" t="s">
        <v>1908</v>
      </c>
      <c r="G434" s="30" t="s">
        <v>166</v>
      </c>
      <c r="H434" s="30" t="s">
        <v>1909</v>
      </c>
      <c r="I434" s="33">
        <v>47.25</v>
      </c>
      <c r="J434" s="36"/>
      <c r="K434" s="110">
        <v>47.25</v>
      </c>
      <c r="L434" s="36"/>
      <c r="M434" s="36" t="s">
        <v>97</v>
      </c>
      <c r="N434" s="36">
        <v>115</v>
      </c>
      <c r="O434" s="36">
        <v>12</v>
      </c>
      <c r="P434" s="64" t="s">
        <v>1910</v>
      </c>
      <c r="Q434" s="30"/>
    </row>
    <row r="435" s="5" customFormat="1" ht="57" customHeight="1" spans="1:17">
      <c r="A435" s="18">
        <v>430</v>
      </c>
      <c r="B435" s="30" t="s">
        <v>1911</v>
      </c>
      <c r="C435" s="59" t="s">
        <v>61</v>
      </c>
      <c r="D435" s="30" t="s">
        <v>152</v>
      </c>
      <c r="E435" s="30" t="s">
        <v>1912</v>
      </c>
      <c r="F435" s="73" t="s">
        <v>1845</v>
      </c>
      <c r="G435" s="36" t="s">
        <v>166</v>
      </c>
      <c r="H435" s="36" t="s">
        <v>854</v>
      </c>
      <c r="I435" s="33">
        <v>60</v>
      </c>
      <c r="J435" s="36"/>
      <c r="K435" s="110">
        <v>60</v>
      </c>
      <c r="L435" s="36"/>
      <c r="M435" s="36" t="s">
        <v>97</v>
      </c>
      <c r="N435" s="36">
        <v>243</v>
      </c>
      <c r="O435" s="36">
        <v>38</v>
      </c>
      <c r="P435" s="64" t="s">
        <v>1913</v>
      </c>
      <c r="Q435" s="30"/>
    </row>
    <row r="436" s="5" customFormat="1" ht="57" customHeight="1" spans="1:17">
      <c r="A436" s="18">
        <v>431</v>
      </c>
      <c r="B436" s="30" t="s">
        <v>1914</v>
      </c>
      <c r="C436" s="59" t="s">
        <v>61</v>
      </c>
      <c r="D436" s="30" t="s">
        <v>152</v>
      </c>
      <c r="E436" s="30" t="s">
        <v>1915</v>
      </c>
      <c r="F436" s="73" t="s">
        <v>1916</v>
      </c>
      <c r="G436" s="30" t="s">
        <v>166</v>
      </c>
      <c r="H436" s="30" t="s">
        <v>1485</v>
      </c>
      <c r="I436" s="33">
        <v>80</v>
      </c>
      <c r="J436" s="36"/>
      <c r="K436" s="110">
        <v>80</v>
      </c>
      <c r="L436" s="36"/>
      <c r="M436" s="36" t="s">
        <v>97</v>
      </c>
      <c r="N436" s="36">
        <v>112</v>
      </c>
      <c r="O436" s="36">
        <v>12</v>
      </c>
      <c r="P436" s="64" t="s">
        <v>1917</v>
      </c>
      <c r="Q436" s="30"/>
    </row>
    <row r="437" s="5" customFormat="1" ht="57" customHeight="1" spans="1:17">
      <c r="A437" s="18">
        <v>432</v>
      </c>
      <c r="B437" s="30" t="s">
        <v>1918</v>
      </c>
      <c r="C437" s="59" t="s">
        <v>61</v>
      </c>
      <c r="D437" s="30" t="s">
        <v>152</v>
      </c>
      <c r="E437" s="30" t="s">
        <v>1919</v>
      </c>
      <c r="F437" s="73" t="s">
        <v>1920</v>
      </c>
      <c r="G437" s="36" t="s">
        <v>166</v>
      </c>
      <c r="H437" s="36" t="s">
        <v>1921</v>
      </c>
      <c r="I437" s="33">
        <v>70</v>
      </c>
      <c r="J437" s="36"/>
      <c r="K437" s="110">
        <v>70</v>
      </c>
      <c r="L437" s="36"/>
      <c r="M437" s="36" t="s">
        <v>97</v>
      </c>
      <c r="N437" s="102">
        <v>257</v>
      </c>
      <c r="O437" s="36">
        <v>45</v>
      </c>
      <c r="P437" s="64" t="s">
        <v>1922</v>
      </c>
      <c r="Q437" s="30"/>
    </row>
    <row r="438" s="5" customFormat="1" ht="57" customHeight="1" spans="1:17">
      <c r="A438" s="18">
        <v>433</v>
      </c>
      <c r="B438" s="30" t="s">
        <v>1923</v>
      </c>
      <c r="C438" s="59" t="s">
        <v>61</v>
      </c>
      <c r="D438" s="30" t="s">
        <v>152</v>
      </c>
      <c r="E438" s="30" t="s">
        <v>1924</v>
      </c>
      <c r="F438" s="73" t="s">
        <v>1925</v>
      </c>
      <c r="G438" s="30" t="s">
        <v>166</v>
      </c>
      <c r="H438" s="30" t="s">
        <v>1909</v>
      </c>
      <c r="I438" s="33">
        <v>52</v>
      </c>
      <c r="J438" s="36"/>
      <c r="K438" s="110">
        <v>52</v>
      </c>
      <c r="L438" s="36"/>
      <c r="M438" s="36" t="s">
        <v>97</v>
      </c>
      <c r="N438" s="36">
        <v>225</v>
      </c>
      <c r="O438" s="36">
        <v>37</v>
      </c>
      <c r="P438" s="64" t="s">
        <v>1926</v>
      </c>
      <c r="Q438" s="30"/>
    </row>
    <row r="439" s="5" customFormat="1" ht="57" customHeight="1" spans="1:17">
      <c r="A439" s="18">
        <v>434</v>
      </c>
      <c r="B439" s="30" t="s">
        <v>1927</v>
      </c>
      <c r="C439" s="59" t="s">
        <v>61</v>
      </c>
      <c r="D439" s="30" t="s">
        <v>152</v>
      </c>
      <c r="E439" s="30" t="s">
        <v>1928</v>
      </c>
      <c r="F439" s="73" t="s">
        <v>1920</v>
      </c>
      <c r="G439" s="127" t="s">
        <v>166</v>
      </c>
      <c r="H439" s="127" t="s">
        <v>854</v>
      </c>
      <c r="I439" s="33">
        <v>39</v>
      </c>
      <c r="J439" s="36"/>
      <c r="K439" s="110">
        <v>39</v>
      </c>
      <c r="L439" s="36"/>
      <c r="M439" s="36" t="s">
        <v>97</v>
      </c>
      <c r="N439" s="36">
        <v>234</v>
      </c>
      <c r="O439" s="36">
        <v>35</v>
      </c>
      <c r="P439" s="64" t="s">
        <v>1929</v>
      </c>
      <c r="Q439" s="30"/>
    </row>
    <row r="440" s="5" customFormat="1" ht="57" customHeight="1" spans="1:17">
      <c r="A440" s="18">
        <v>435</v>
      </c>
      <c r="B440" s="30" t="s">
        <v>1930</v>
      </c>
      <c r="C440" s="59" t="s">
        <v>61</v>
      </c>
      <c r="D440" s="30" t="s">
        <v>152</v>
      </c>
      <c r="E440" s="30" t="s">
        <v>1931</v>
      </c>
      <c r="F440" s="73" t="s">
        <v>1932</v>
      </c>
      <c r="G440" s="102" t="s">
        <v>363</v>
      </c>
      <c r="H440" s="102" t="s">
        <v>1455</v>
      </c>
      <c r="I440" s="33">
        <v>42</v>
      </c>
      <c r="J440" s="36"/>
      <c r="K440" s="110">
        <v>42</v>
      </c>
      <c r="L440" s="36"/>
      <c r="M440" s="36" t="s">
        <v>97</v>
      </c>
      <c r="N440" s="36">
        <v>111</v>
      </c>
      <c r="O440" s="36">
        <v>12</v>
      </c>
      <c r="P440" s="64" t="s">
        <v>1852</v>
      </c>
      <c r="Q440" s="30"/>
    </row>
    <row r="441" s="5" customFormat="1" ht="57" customHeight="1" spans="1:17">
      <c r="A441" s="18">
        <v>436</v>
      </c>
      <c r="B441" s="30" t="s">
        <v>1933</v>
      </c>
      <c r="C441" s="59" t="s">
        <v>61</v>
      </c>
      <c r="D441" s="30" t="s">
        <v>152</v>
      </c>
      <c r="E441" s="30" t="s">
        <v>1934</v>
      </c>
      <c r="F441" s="73" t="s">
        <v>1935</v>
      </c>
      <c r="G441" s="102" t="s">
        <v>363</v>
      </c>
      <c r="H441" s="102" t="s">
        <v>825</v>
      </c>
      <c r="I441" s="33">
        <v>60</v>
      </c>
      <c r="J441" s="36"/>
      <c r="K441" s="128">
        <v>60</v>
      </c>
      <c r="L441" s="36"/>
      <c r="M441" s="36" t="s">
        <v>97</v>
      </c>
      <c r="N441" s="36">
        <v>263</v>
      </c>
      <c r="O441" s="36">
        <v>39</v>
      </c>
      <c r="P441" s="64" t="s">
        <v>1936</v>
      </c>
      <c r="Q441" s="30"/>
    </row>
    <row r="442" s="5" customFormat="1" ht="57" customHeight="1" spans="1:17">
      <c r="A442" s="18">
        <v>437</v>
      </c>
      <c r="B442" s="30" t="s">
        <v>1937</v>
      </c>
      <c r="C442" s="59" t="s">
        <v>61</v>
      </c>
      <c r="D442" s="30" t="s">
        <v>152</v>
      </c>
      <c r="E442" s="30" t="s">
        <v>1938</v>
      </c>
      <c r="F442" s="73" t="s">
        <v>1939</v>
      </c>
      <c r="G442" s="102" t="s">
        <v>363</v>
      </c>
      <c r="H442" s="102" t="s">
        <v>1455</v>
      </c>
      <c r="I442" s="33">
        <v>38</v>
      </c>
      <c r="J442" s="36"/>
      <c r="K442" s="110">
        <v>38</v>
      </c>
      <c r="L442" s="36"/>
      <c r="M442" s="36" t="s">
        <v>97</v>
      </c>
      <c r="N442" s="36">
        <v>112</v>
      </c>
      <c r="O442" s="36">
        <v>13</v>
      </c>
      <c r="P442" s="64" t="s">
        <v>1940</v>
      </c>
      <c r="Q442" s="30"/>
    </row>
    <row r="443" s="5" customFormat="1" ht="57" customHeight="1" spans="1:17">
      <c r="A443" s="18">
        <v>438</v>
      </c>
      <c r="B443" s="30" t="s">
        <v>1941</v>
      </c>
      <c r="C443" s="59" t="s">
        <v>61</v>
      </c>
      <c r="D443" s="30" t="s">
        <v>152</v>
      </c>
      <c r="E443" s="30" t="s">
        <v>1942</v>
      </c>
      <c r="F443" s="73" t="s">
        <v>1943</v>
      </c>
      <c r="G443" s="102" t="s">
        <v>363</v>
      </c>
      <c r="H443" s="102" t="s">
        <v>1455</v>
      </c>
      <c r="I443" s="33">
        <v>40</v>
      </c>
      <c r="J443" s="36"/>
      <c r="K443" s="110">
        <v>40</v>
      </c>
      <c r="L443" s="36"/>
      <c r="M443" s="36" t="s">
        <v>97</v>
      </c>
      <c r="N443" s="36">
        <v>225</v>
      </c>
      <c r="O443" s="36">
        <v>33</v>
      </c>
      <c r="P443" s="64" t="s">
        <v>1944</v>
      </c>
      <c r="Q443" s="30"/>
    </row>
    <row r="444" s="5" customFormat="1" ht="57" customHeight="1" spans="1:17">
      <c r="A444" s="18">
        <v>439</v>
      </c>
      <c r="B444" s="30" t="s">
        <v>1945</v>
      </c>
      <c r="C444" s="59" t="s">
        <v>61</v>
      </c>
      <c r="D444" s="30" t="s">
        <v>152</v>
      </c>
      <c r="E444" s="30" t="s">
        <v>1946</v>
      </c>
      <c r="F444" s="73" t="s">
        <v>1947</v>
      </c>
      <c r="G444" s="30" t="s">
        <v>448</v>
      </c>
      <c r="H444" s="30" t="s">
        <v>1948</v>
      </c>
      <c r="I444" s="33">
        <v>90</v>
      </c>
      <c r="J444" s="36"/>
      <c r="K444" s="110">
        <v>90</v>
      </c>
      <c r="L444" s="36"/>
      <c r="M444" s="36" t="s">
        <v>97</v>
      </c>
      <c r="N444" s="36">
        <v>185</v>
      </c>
      <c r="O444" s="36">
        <v>32</v>
      </c>
      <c r="P444" s="64" t="s">
        <v>1949</v>
      </c>
      <c r="Q444" s="30"/>
    </row>
    <row r="445" s="5" customFormat="1" ht="57" customHeight="1" spans="1:17">
      <c r="A445" s="18">
        <v>440</v>
      </c>
      <c r="B445" s="30" t="s">
        <v>1950</v>
      </c>
      <c r="C445" s="59" t="s">
        <v>61</v>
      </c>
      <c r="D445" s="30" t="s">
        <v>152</v>
      </c>
      <c r="E445" s="30" t="s">
        <v>1951</v>
      </c>
      <c r="F445" s="73" t="s">
        <v>1952</v>
      </c>
      <c r="G445" s="102" t="s">
        <v>448</v>
      </c>
      <c r="H445" s="102" t="s">
        <v>1473</v>
      </c>
      <c r="I445" s="33">
        <v>44.04</v>
      </c>
      <c r="J445" s="36"/>
      <c r="K445" s="110">
        <v>44.04</v>
      </c>
      <c r="L445" s="36"/>
      <c r="M445" s="36" t="s">
        <v>97</v>
      </c>
      <c r="N445" s="36">
        <v>198</v>
      </c>
      <c r="O445" s="36">
        <v>27</v>
      </c>
      <c r="P445" s="64" t="s">
        <v>1953</v>
      </c>
      <c r="Q445" s="30"/>
    </row>
    <row r="446" s="5" customFormat="1" ht="57" customHeight="1" spans="1:17">
      <c r="A446" s="18">
        <v>441</v>
      </c>
      <c r="B446" s="30" t="s">
        <v>1954</v>
      </c>
      <c r="C446" s="59" t="s">
        <v>61</v>
      </c>
      <c r="D446" s="30" t="s">
        <v>152</v>
      </c>
      <c r="E446" s="30" t="s">
        <v>1955</v>
      </c>
      <c r="F446" s="73" t="s">
        <v>1956</v>
      </c>
      <c r="G446" s="102" t="s">
        <v>448</v>
      </c>
      <c r="H446" s="102" t="s">
        <v>1477</v>
      </c>
      <c r="I446" s="33">
        <v>49.81</v>
      </c>
      <c r="J446" s="36"/>
      <c r="K446" s="110">
        <v>49.81</v>
      </c>
      <c r="L446" s="36"/>
      <c r="M446" s="36" t="s">
        <v>97</v>
      </c>
      <c r="N446" s="36">
        <v>114</v>
      </c>
      <c r="O446" s="36">
        <v>11</v>
      </c>
      <c r="P446" s="64" t="s">
        <v>1957</v>
      </c>
      <c r="Q446" s="30"/>
    </row>
    <row r="447" s="5" customFormat="1" ht="57" customHeight="1" spans="1:17">
      <c r="A447" s="18">
        <v>442</v>
      </c>
      <c r="B447" s="179" t="s">
        <v>1958</v>
      </c>
      <c r="C447" s="59" t="s">
        <v>61</v>
      </c>
      <c r="D447" s="30" t="s">
        <v>152</v>
      </c>
      <c r="E447" s="30" t="s">
        <v>1959</v>
      </c>
      <c r="F447" s="73" t="s">
        <v>1960</v>
      </c>
      <c r="G447" s="102" t="s">
        <v>448</v>
      </c>
      <c r="H447" s="102" t="s">
        <v>459</v>
      </c>
      <c r="I447" s="33">
        <v>43.73</v>
      </c>
      <c r="J447" s="36"/>
      <c r="K447" s="110">
        <v>43.73</v>
      </c>
      <c r="L447" s="36"/>
      <c r="M447" s="36" t="s">
        <v>97</v>
      </c>
      <c r="N447" s="36">
        <v>212</v>
      </c>
      <c r="O447" s="36">
        <v>18</v>
      </c>
      <c r="P447" s="64" t="s">
        <v>1961</v>
      </c>
      <c r="Q447" s="30"/>
    </row>
    <row r="448" s="5" customFormat="1" ht="57" customHeight="1" spans="1:17">
      <c r="A448" s="18">
        <v>443</v>
      </c>
      <c r="B448" s="30" t="s">
        <v>1962</v>
      </c>
      <c r="C448" s="59" t="s">
        <v>61</v>
      </c>
      <c r="D448" s="30" t="s">
        <v>152</v>
      </c>
      <c r="E448" s="30" t="s">
        <v>1963</v>
      </c>
      <c r="F448" s="73" t="s">
        <v>1964</v>
      </c>
      <c r="G448" s="102" t="s">
        <v>448</v>
      </c>
      <c r="H448" s="102" t="s">
        <v>1965</v>
      </c>
      <c r="I448" s="33">
        <v>42.58</v>
      </c>
      <c r="J448" s="36"/>
      <c r="K448" s="110">
        <v>42.58</v>
      </c>
      <c r="L448" s="36"/>
      <c r="M448" s="36" t="s">
        <v>97</v>
      </c>
      <c r="N448" s="36">
        <v>193</v>
      </c>
      <c r="O448" s="36">
        <v>28</v>
      </c>
      <c r="P448" s="64" t="s">
        <v>1966</v>
      </c>
      <c r="Q448" s="30"/>
    </row>
    <row r="449" s="5" customFormat="1" ht="57" customHeight="1" spans="1:17">
      <c r="A449" s="18">
        <v>444</v>
      </c>
      <c r="B449" s="30" t="s">
        <v>1967</v>
      </c>
      <c r="C449" s="59" t="s">
        <v>61</v>
      </c>
      <c r="D449" s="30" t="s">
        <v>152</v>
      </c>
      <c r="E449" s="30" t="s">
        <v>1968</v>
      </c>
      <c r="F449" s="73" t="s">
        <v>1969</v>
      </c>
      <c r="G449" s="102" t="s">
        <v>448</v>
      </c>
      <c r="H449" s="102" t="s">
        <v>1477</v>
      </c>
      <c r="I449" s="33">
        <v>45</v>
      </c>
      <c r="J449" s="36"/>
      <c r="K449" s="110">
        <v>45</v>
      </c>
      <c r="L449" s="36"/>
      <c r="M449" s="36" t="s">
        <v>97</v>
      </c>
      <c r="N449" s="36">
        <v>113</v>
      </c>
      <c r="O449" s="36">
        <v>12</v>
      </c>
      <c r="P449" s="64" t="s">
        <v>1970</v>
      </c>
      <c r="Q449" s="30"/>
    </row>
    <row r="450" s="5" customFormat="1" ht="57" customHeight="1" spans="1:17">
      <c r="A450" s="18">
        <v>445</v>
      </c>
      <c r="B450" s="30" t="s">
        <v>1971</v>
      </c>
      <c r="C450" s="59" t="s">
        <v>61</v>
      </c>
      <c r="D450" s="30" t="s">
        <v>152</v>
      </c>
      <c r="E450" s="30" t="s">
        <v>1972</v>
      </c>
      <c r="F450" s="73" t="s">
        <v>1973</v>
      </c>
      <c r="G450" s="102" t="s">
        <v>363</v>
      </c>
      <c r="H450" s="102" t="s">
        <v>364</v>
      </c>
      <c r="I450" s="33">
        <v>40</v>
      </c>
      <c r="J450" s="36"/>
      <c r="K450" s="110">
        <v>40</v>
      </c>
      <c r="L450" s="36"/>
      <c r="M450" s="36" t="s">
        <v>97</v>
      </c>
      <c r="N450" s="36">
        <v>245</v>
      </c>
      <c r="O450" s="36">
        <v>43</v>
      </c>
      <c r="P450" s="64" t="s">
        <v>1974</v>
      </c>
      <c r="Q450" s="30"/>
    </row>
    <row r="451" s="5" customFormat="1" ht="57" customHeight="1" spans="1:17">
      <c r="A451" s="18">
        <v>446</v>
      </c>
      <c r="B451" s="30" t="s">
        <v>1975</v>
      </c>
      <c r="C451" s="59" t="s">
        <v>61</v>
      </c>
      <c r="D451" s="30" t="s">
        <v>152</v>
      </c>
      <c r="E451" s="30" t="s">
        <v>1976</v>
      </c>
      <c r="F451" s="73" t="s">
        <v>1977</v>
      </c>
      <c r="G451" s="102" t="s">
        <v>132</v>
      </c>
      <c r="H451" s="102" t="s">
        <v>1978</v>
      </c>
      <c r="I451" s="33">
        <v>40</v>
      </c>
      <c r="J451" s="36"/>
      <c r="K451" s="110">
        <v>40</v>
      </c>
      <c r="L451" s="36"/>
      <c r="M451" s="36" t="s">
        <v>97</v>
      </c>
      <c r="N451" s="36">
        <v>113</v>
      </c>
      <c r="O451" s="36">
        <v>12</v>
      </c>
      <c r="P451" s="64" t="s">
        <v>1979</v>
      </c>
      <c r="Q451" s="30"/>
    </row>
    <row r="452" s="5" customFormat="1" ht="57" customHeight="1" spans="1:17">
      <c r="A452" s="18">
        <v>447</v>
      </c>
      <c r="B452" s="30" t="s">
        <v>1980</v>
      </c>
      <c r="C452" s="59" t="s">
        <v>61</v>
      </c>
      <c r="D452" s="30" t="s">
        <v>152</v>
      </c>
      <c r="E452" s="30" t="s">
        <v>1981</v>
      </c>
      <c r="F452" s="73" t="s">
        <v>1855</v>
      </c>
      <c r="G452" s="102" t="s">
        <v>166</v>
      </c>
      <c r="H452" s="102" t="s">
        <v>1921</v>
      </c>
      <c r="I452" s="33">
        <v>40</v>
      </c>
      <c r="J452" s="36"/>
      <c r="K452" s="128">
        <v>40</v>
      </c>
      <c r="L452" s="36"/>
      <c r="M452" s="36" t="s">
        <v>97</v>
      </c>
      <c r="N452" s="36">
        <v>341</v>
      </c>
      <c r="O452" s="36">
        <v>47</v>
      </c>
      <c r="P452" s="64" t="s">
        <v>1982</v>
      </c>
      <c r="Q452" s="30"/>
    </row>
    <row r="453" s="5" customFormat="1" ht="57" customHeight="1" spans="1:17">
      <c r="A453" s="18">
        <v>448</v>
      </c>
      <c r="B453" s="30" t="s">
        <v>1983</v>
      </c>
      <c r="C453" s="59" t="s">
        <v>61</v>
      </c>
      <c r="D453" s="30" t="s">
        <v>152</v>
      </c>
      <c r="E453" s="30" t="s">
        <v>1984</v>
      </c>
      <c r="F453" s="73" t="s">
        <v>1920</v>
      </c>
      <c r="G453" s="102" t="s">
        <v>266</v>
      </c>
      <c r="H453" s="102" t="s">
        <v>1654</v>
      </c>
      <c r="I453" s="33">
        <v>60</v>
      </c>
      <c r="J453" s="36"/>
      <c r="K453" s="128">
        <v>60</v>
      </c>
      <c r="L453" s="36"/>
      <c r="M453" s="36" t="s">
        <v>97</v>
      </c>
      <c r="N453" s="36">
        <v>235</v>
      </c>
      <c r="O453" s="36">
        <v>30</v>
      </c>
      <c r="P453" s="64" t="s">
        <v>1985</v>
      </c>
      <c r="Q453" s="30"/>
    </row>
    <row r="454" s="5" customFormat="1" ht="80" customHeight="1" spans="1:17">
      <c r="A454" s="18">
        <v>449</v>
      </c>
      <c r="B454" s="30" t="s">
        <v>1986</v>
      </c>
      <c r="C454" s="59" t="s">
        <v>61</v>
      </c>
      <c r="D454" s="30" t="s">
        <v>152</v>
      </c>
      <c r="E454" s="30" t="s">
        <v>1987</v>
      </c>
      <c r="F454" s="73" t="s">
        <v>1988</v>
      </c>
      <c r="G454" s="102" t="s">
        <v>283</v>
      </c>
      <c r="H454" s="102" t="s">
        <v>283</v>
      </c>
      <c r="I454" s="33">
        <v>50</v>
      </c>
      <c r="J454" s="36"/>
      <c r="K454" s="128">
        <v>50</v>
      </c>
      <c r="L454" s="36"/>
      <c r="M454" s="36" t="s">
        <v>97</v>
      </c>
      <c r="N454" s="36">
        <v>440</v>
      </c>
      <c r="O454" s="36">
        <v>102</v>
      </c>
      <c r="P454" s="64" t="s">
        <v>1989</v>
      </c>
      <c r="Q454" s="30"/>
    </row>
    <row r="455" s="5" customFormat="1" ht="251" customHeight="1" spans="1:17">
      <c r="A455" s="18">
        <v>450</v>
      </c>
      <c r="B455" s="179" t="s">
        <v>1990</v>
      </c>
      <c r="C455" s="59" t="s">
        <v>61</v>
      </c>
      <c r="D455" s="30" t="s">
        <v>152</v>
      </c>
      <c r="E455" s="30" t="s">
        <v>1991</v>
      </c>
      <c r="F455" s="34" t="s">
        <v>1992</v>
      </c>
      <c r="G455" s="32" t="s">
        <v>102</v>
      </c>
      <c r="H455" s="32" t="s">
        <v>1993</v>
      </c>
      <c r="I455" s="102">
        <v>370</v>
      </c>
      <c r="J455" s="102">
        <v>370</v>
      </c>
      <c r="K455" s="102"/>
      <c r="L455" s="102"/>
      <c r="M455" s="36" t="s">
        <v>97</v>
      </c>
      <c r="N455" s="102">
        <v>589</v>
      </c>
      <c r="O455" s="102">
        <v>119</v>
      </c>
      <c r="P455" s="130" t="s">
        <v>1994</v>
      </c>
      <c r="Q455" s="30"/>
    </row>
    <row r="456" s="5" customFormat="1" ht="68" customHeight="1" spans="1:17">
      <c r="A456" s="18">
        <v>451</v>
      </c>
      <c r="B456" s="179" t="s">
        <v>1995</v>
      </c>
      <c r="C456" s="59" t="s">
        <v>61</v>
      </c>
      <c r="D456" s="30" t="s">
        <v>152</v>
      </c>
      <c r="E456" s="30" t="s">
        <v>1996</v>
      </c>
      <c r="F456" s="37" t="s">
        <v>1997</v>
      </c>
      <c r="G456" s="102" t="s">
        <v>283</v>
      </c>
      <c r="H456" s="102" t="s">
        <v>283</v>
      </c>
      <c r="I456" s="102">
        <v>160</v>
      </c>
      <c r="J456" s="33"/>
      <c r="K456" s="102">
        <v>160</v>
      </c>
      <c r="L456" s="102"/>
      <c r="M456" s="36" t="s">
        <v>97</v>
      </c>
      <c r="N456" s="102">
        <v>2000</v>
      </c>
      <c r="O456" s="102">
        <v>568</v>
      </c>
      <c r="P456" s="113" t="s">
        <v>1998</v>
      </c>
      <c r="Q456" s="30"/>
    </row>
    <row r="457" s="5" customFormat="1" ht="41" customHeight="1" spans="1:17">
      <c r="A457" s="18">
        <v>452</v>
      </c>
      <c r="B457" s="179" t="s">
        <v>1999</v>
      </c>
      <c r="C457" s="59" t="s">
        <v>57</v>
      </c>
      <c r="D457" s="102" t="s">
        <v>297</v>
      </c>
      <c r="E457" s="30" t="s">
        <v>2000</v>
      </c>
      <c r="F457" s="73" t="s">
        <v>2001</v>
      </c>
      <c r="G457" s="102" t="s">
        <v>114</v>
      </c>
      <c r="H457" s="33" t="s">
        <v>138</v>
      </c>
      <c r="I457" s="102">
        <v>39.32</v>
      </c>
      <c r="J457" s="102">
        <v>39.32</v>
      </c>
      <c r="K457" s="102"/>
      <c r="L457" s="102"/>
      <c r="M457" s="102" t="s">
        <v>97</v>
      </c>
      <c r="N457" s="102">
        <v>25</v>
      </c>
      <c r="O457" s="102">
        <v>2</v>
      </c>
      <c r="P457" s="87" t="s">
        <v>2002</v>
      </c>
      <c r="Q457" s="30"/>
    </row>
    <row r="458" s="5" customFormat="1" ht="41" customHeight="1" spans="1:17">
      <c r="A458" s="18">
        <v>453</v>
      </c>
      <c r="B458" s="179" t="s">
        <v>2003</v>
      </c>
      <c r="C458" s="59" t="s">
        <v>57</v>
      </c>
      <c r="D458" s="102" t="s">
        <v>297</v>
      </c>
      <c r="E458" s="30" t="s">
        <v>2004</v>
      </c>
      <c r="F458" s="73" t="s">
        <v>2005</v>
      </c>
      <c r="G458" s="102" t="s">
        <v>155</v>
      </c>
      <c r="H458" s="33" t="s">
        <v>697</v>
      </c>
      <c r="I458" s="102">
        <v>12.8</v>
      </c>
      <c r="J458" s="102">
        <v>12.8</v>
      </c>
      <c r="K458" s="102"/>
      <c r="L458" s="102"/>
      <c r="M458" s="102" t="s">
        <v>97</v>
      </c>
      <c r="N458" s="102">
        <v>31</v>
      </c>
      <c r="O458" s="102">
        <v>3</v>
      </c>
      <c r="P458" s="87" t="s">
        <v>2006</v>
      </c>
      <c r="Q458" s="30"/>
    </row>
    <row r="459" s="5" customFormat="1" ht="41" customHeight="1" spans="1:17">
      <c r="A459" s="18">
        <v>454</v>
      </c>
      <c r="B459" s="179" t="s">
        <v>2007</v>
      </c>
      <c r="C459" s="59" t="s">
        <v>57</v>
      </c>
      <c r="D459" s="102" t="s">
        <v>297</v>
      </c>
      <c r="E459" s="30" t="s">
        <v>2004</v>
      </c>
      <c r="F459" s="73" t="s">
        <v>2008</v>
      </c>
      <c r="G459" s="102" t="s">
        <v>155</v>
      </c>
      <c r="H459" s="33" t="s">
        <v>697</v>
      </c>
      <c r="I459" s="102">
        <v>18</v>
      </c>
      <c r="J459" s="102">
        <v>18</v>
      </c>
      <c r="K459" s="102"/>
      <c r="L459" s="102"/>
      <c r="M459" s="102" t="s">
        <v>97</v>
      </c>
      <c r="N459" s="102">
        <v>62</v>
      </c>
      <c r="O459" s="102">
        <v>6</v>
      </c>
      <c r="P459" s="87" t="s">
        <v>2009</v>
      </c>
      <c r="Q459" s="30"/>
    </row>
    <row r="460" s="5" customFormat="1" ht="41" customHeight="1" spans="1:17">
      <c r="A460" s="18">
        <v>455</v>
      </c>
      <c r="B460" s="179" t="s">
        <v>2010</v>
      </c>
      <c r="C460" s="59" t="s">
        <v>57</v>
      </c>
      <c r="D460" s="102" t="s">
        <v>297</v>
      </c>
      <c r="E460" s="30" t="s">
        <v>2011</v>
      </c>
      <c r="F460" s="73" t="s">
        <v>2012</v>
      </c>
      <c r="G460" s="102" t="s">
        <v>155</v>
      </c>
      <c r="H460" s="33" t="s">
        <v>156</v>
      </c>
      <c r="I460" s="102">
        <v>4.98</v>
      </c>
      <c r="J460" s="102">
        <v>4.98</v>
      </c>
      <c r="K460" s="102"/>
      <c r="L460" s="102"/>
      <c r="M460" s="102" t="s">
        <v>97</v>
      </c>
      <c r="N460" s="102">
        <v>12</v>
      </c>
      <c r="O460" s="102">
        <v>1</v>
      </c>
      <c r="P460" s="87" t="s">
        <v>2013</v>
      </c>
      <c r="Q460" s="30"/>
    </row>
    <row r="461" s="5" customFormat="1" ht="41" customHeight="1" spans="1:17">
      <c r="A461" s="18">
        <v>456</v>
      </c>
      <c r="B461" s="179" t="s">
        <v>2014</v>
      </c>
      <c r="C461" s="59" t="s">
        <v>57</v>
      </c>
      <c r="D461" s="102" t="s">
        <v>297</v>
      </c>
      <c r="E461" s="30" t="s">
        <v>2015</v>
      </c>
      <c r="F461" s="73" t="s">
        <v>2016</v>
      </c>
      <c r="G461" s="102" t="s">
        <v>143</v>
      </c>
      <c r="H461" s="33" t="s">
        <v>1775</v>
      </c>
      <c r="I461" s="102">
        <v>4.5</v>
      </c>
      <c r="J461" s="102">
        <v>4.5</v>
      </c>
      <c r="K461" s="102"/>
      <c r="L461" s="102"/>
      <c r="M461" s="102" t="s">
        <v>97</v>
      </c>
      <c r="N461" s="102">
        <v>9</v>
      </c>
      <c r="O461" s="102">
        <v>1</v>
      </c>
      <c r="P461" s="87" t="s">
        <v>2017</v>
      </c>
      <c r="Q461" s="30"/>
    </row>
    <row r="462" s="5" customFormat="1" ht="41" customHeight="1" spans="1:17">
      <c r="A462" s="18">
        <v>457</v>
      </c>
      <c r="B462" s="179" t="s">
        <v>2018</v>
      </c>
      <c r="C462" s="59" t="s">
        <v>57</v>
      </c>
      <c r="D462" s="102" t="s">
        <v>297</v>
      </c>
      <c r="E462" s="30" t="s">
        <v>2019</v>
      </c>
      <c r="F462" s="73" t="s">
        <v>2020</v>
      </c>
      <c r="G462" s="102" t="s">
        <v>143</v>
      </c>
      <c r="H462" s="33" t="s">
        <v>1775</v>
      </c>
      <c r="I462" s="102">
        <v>12.8</v>
      </c>
      <c r="J462" s="102">
        <v>12.8</v>
      </c>
      <c r="K462" s="102"/>
      <c r="L462" s="102"/>
      <c r="M462" s="102" t="s">
        <v>97</v>
      </c>
      <c r="N462" s="102">
        <v>15</v>
      </c>
      <c r="O462" s="102">
        <v>2</v>
      </c>
      <c r="P462" s="87" t="s">
        <v>2021</v>
      </c>
      <c r="Q462" s="30"/>
    </row>
    <row r="463" s="5" customFormat="1" ht="41" customHeight="1" spans="1:17">
      <c r="A463" s="18">
        <v>458</v>
      </c>
      <c r="B463" s="179" t="s">
        <v>2022</v>
      </c>
      <c r="C463" s="59" t="s">
        <v>57</v>
      </c>
      <c r="D463" s="102" t="s">
        <v>297</v>
      </c>
      <c r="E463" s="30" t="s">
        <v>2023</v>
      </c>
      <c r="F463" s="73" t="s">
        <v>2024</v>
      </c>
      <c r="G463" s="102" t="s">
        <v>399</v>
      </c>
      <c r="H463" s="33" t="s">
        <v>1338</v>
      </c>
      <c r="I463" s="102">
        <v>39.8</v>
      </c>
      <c r="J463" s="102">
        <v>39.8</v>
      </c>
      <c r="K463" s="102"/>
      <c r="L463" s="102"/>
      <c r="M463" s="102" t="s">
        <v>97</v>
      </c>
      <c r="N463" s="102">
        <v>47</v>
      </c>
      <c r="O463" s="102">
        <v>4</v>
      </c>
      <c r="P463" s="87" t="s">
        <v>2025</v>
      </c>
      <c r="Q463" s="30"/>
    </row>
    <row r="464" s="5" customFormat="1" ht="41" customHeight="1" spans="1:17">
      <c r="A464" s="18">
        <v>459</v>
      </c>
      <c r="B464" s="179" t="s">
        <v>2026</v>
      </c>
      <c r="C464" s="59" t="s">
        <v>57</v>
      </c>
      <c r="D464" s="102" t="s">
        <v>297</v>
      </c>
      <c r="E464" s="30" t="s">
        <v>2027</v>
      </c>
      <c r="F464" s="73" t="s">
        <v>2028</v>
      </c>
      <c r="G464" s="102" t="s">
        <v>399</v>
      </c>
      <c r="H464" s="33" t="s">
        <v>1338</v>
      </c>
      <c r="I464" s="102">
        <v>31</v>
      </c>
      <c r="J464" s="102">
        <v>31</v>
      </c>
      <c r="K464" s="102"/>
      <c r="L464" s="102"/>
      <c r="M464" s="102" t="s">
        <v>97</v>
      </c>
      <c r="N464" s="102">
        <v>56</v>
      </c>
      <c r="O464" s="102">
        <v>6</v>
      </c>
      <c r="P464" s="87" t="s">
        <v>2029</v>
      </c>
      <c r="Q464" s="30"/>
    </row>
    <row r="465" s="5" customFormat="1" ht="41" customHeight="1" spans="1:17">
      <c r="A465" s="18">
        <v>460</v>
      </c>
      <c r="B465" s="179" t="s">
        <v>2030</v>
      </c>
      <c r="C465" s="59" t="s">
        <v>57</v>
      </c>
      <c r="D465" s="102" t="s">
        <v>297</v>
      </c>
      <c r="E465" s="30" t="s">
        <v>2031</v>
      </c>
      <c r="F465" s="73" t="s">
        <v>2032</v>
      </c>
      <c r="G465" s="102" t="s">
        <v>200</v>
      </c>
      <c r="H465" s="33" t="s">
        <v>1552</v>
      </c>
      <c r="I465" s="102">
        <v>4.5</v>
      </c>
      <c r="J465" s="102">
        <v>4.5</v>
      </c>
      <c r="K465" s="102"/>
      <c r="L465" s="102"/>
      <c r="M465" s="102" t="s">
        <v>97</v>
      </c>
      <c r="N465" s="102">
        <v>36</v>
      </c>
      <c r="O465" s="102">
        <v>3</v>
      </c>
      <c r="P465" s="87" t="s">
        <v>2033</v>
      </c>
      <c r="Q465" s="30"/>
    </row>
    <row r="466" s="5" customFormat="1" ht="41" customHeight="1" spans="1:17">
      <c r="A466" s="18">
        <v>461</v>
      </c>
      <c r="B466" s="179" t="s">
        <v>2034</v>
      </c>
      <c r="C466" s="59" t="s">
        <v>57</v>
      </c>
      <c r="D466" s="102" t="s">
        <v>297</v>
      </c>
      <c r="E466" s="30" t="s">
        <v>2035</v>
      </c>
      <c r="F466" s="73" t="s">
        <v>2036</v>
      </c>
      <c r="G466" s="102" t="s">
        <v>200</v>
      </c>
      <c r="H466" s="33" t="s">
        <v>1561</v>
      </c>
      <c r="I466" s="102">
        <v>6</v>
      </c>
      <c r="J466" s="102">
        <v>6</v>
      </c>
      <c r="K466" s="102"/>
      <c r="L466" s="102"/>
      <c r="M466" s="102" t="s">
        <v>97</v>
      </c>
      <c r="N466" s="102">
        <v>42</v>
      </c>
      <c r="O466" s="102">
        <v>4</v>
      </c>
      <c r="P466" s="87" t="s">
        <v>2037</v>
      </c>
      <c r="Q466" s="30"/>
    </row>
    <row r="467" s="5" customFormat="1" ht="41" customHeight="1" spans="1:17">
      <c r="A467" s="18">
        <v>462</v>
      </c>
      <c r="B467" s="179" t="s">
        <v>2038</v>
      </c>
      <c r="C467" s="59" t="s">
        <v>57</v>
      </c>
      <c r="D467" s="102" t="s">
        <v>297</v>
      </c>
      <c r="E467" s="30" t="s">
        <v>2039</v>
      </c>
      <c r="F467" s="73" t="s">
        <v>2040</v>
      </c>
      <c r="G467" s="102" t="s">
        <v>200</v>
      </c>
      <c r="H467" s="33" t="s">
        <v>1726</v>
      </c>
      <c r="I467" s="102">
        <v>12</v>
      </c>
      <c r="J467" s="102">
        <v>12</v>
      </c>
      <c r="K467" s="102"/>
      <c r="L467" s="102"/>
      <c r="M467" s="102" t="s">
        <v>97</v>
      </c>
      <c r="N467" s="102">
        <v>16</v>
      </c>
      <c r="O467" s="102">
        <v>2</v>
      </c>
      <c r="P467" s="87" t="s">
        <v>2041</v>
      </c>
      <c r="Q467" s="30"/>
    </row>
    <row r="468" s="5" customFormat="1" ht="41" customHeight="1" spans="1:17">
      <c r="A468" s="18">
        <v>463</v>
      </c>
      <c r="B468" s="179" t="s">
        <v>2042</v>
      </c>
      <c r="C468" s="59" t="s">
        <v>57</v>
      </c>
      <c r="D468" s="102" t="s">
        <v>297</v>
      </c>
      <c r="E468" s="30" t="s">
        <v>2039</v>
      </c>
      <c r="F468" s="73" t="s">
        <v>2043</v>
      </c>
      <c r="G468" s="102" t="s">
        <v>200</v>
      </c>
      <c r="H468" s="33" t="s">
        <v>1726</v>
      </c>
      <c r="I468" s="102">
        <v>4.8</v>
      </c>
      <c r="J468" s="102">
        <v>4.8</v>
      </c>
      <c r="K468" s="102"/>
      <c r="L468" s="102"/>
      <c r="M468" s="102" t="s">
        <v>97</v>
      </c>
      <c r="N468" s="102">
        <v>13</v>
      </c>
      <c r="O468" s="102">
        <v>1</v>
      </c>
      <c r="P468" s="87" t="s">
        <v>2044</v>
      </c>
      <c r="Q468" s="30"/>
    </row>
    <row r="469" s="5" customFormat="1" ht="41" customHeight="1" spans="1:17">
      <c r="A469" s="18">
        <v>464</v>
      </c>
      <c r="B469" s="179" t="s">
        <v>2045</v>
      </c>
      <c r="C469" s="59" t="s">
        <v>57</v>
      </c>
      <c r="D469" s="102" t="s">
        <v>297</v>
      </c>
      <c r="E469" s="30" t="s">
        <v>2046</v>
      </c>
      <c r="F469" s="73" t="s">
        <v>2047</v>
      </c>
      <c r="G469" s="102" t="s">
        <v>200</v>
      </c>
      <c r="H469" s="33" t="s">
        <v>103</v>
      </c>
      <c r="I469" s="102">
        <v>6</v>
      </c>
      <c r="J469" s="102">
        <v>6</v>
      </c>
      <c r="K469" s="102"/>
      <c r="L469" s="102"/>
      <c r="M469" s="102" t="s">
        <v>97</v>
      </c>
      <c r="N469" s="102">
        <v>24</v>
      </c>
      <c r="O469" s="102">
        <v>2</v>
      </c>
      <c r="P469" s="87" t="s">
        <v>2048</v>
      </c>
      <c r="Q469" s="30"/>
    </row>
    <row r="470" s="5" customFormat="1" ht="41" customHeight="1" spans="1:17">
      <c r="A470" s="18">
        <v>465</v>
      </c>
      <c r="B470" s="179" t="s">
        <v>2049</v>
      </c>
      <c r="C470" s="59" t="s">
        <v>57</v>
      </c>
      <c r="D470" s="102" t="s">
        <v>297</v>
      </c>
      <c r="E470" s="30" t="s">
        <v>2050</v>
      </c>
      <c r="F470" s="73" t="s">
        <v>2051</v>
      </c>
      <c r="G470" s="102" t="s">
        <v>325</v>
      </c>
      <c r="H470" s="33" t="s">
        <v>326</v>
      </c>
      <c r="I470" s="102">
        <v>9</v>
      </c>
      <c r="J470" s="102">
        <v>9</v>
      </c>
      <c r="K470" s="102"/>
      <c r="L470" s="102"/>
      <c r="M470" s="102" t="s">
        <v>97</v>
      </c>
      <c r="N470" s="102">
        <v>15</v>
      </c>
      <c r="O470" s="102">
        <v>1</v>
      </c>
      <c r="P470" s="87" t="s">
        <v>2052</v>
      </c>
      <c r="Q470" s="30"/>
    </row>
    <row r="471" s="5" customFormat="1" ht="41" customHeight="1" spans="1:17">
      <c r="A471" s="18">
        <v>466</v>
      </c>
      <c r="B471" s="179" t="s">
        <v>2053</v>
      </c>
      <c r="C471" s="59" t="s">
        <v>57</v>
      </c>
      <c r="D471" s="102" t="s">
        <v>297</v>
      </c>
      <c r="E471" s="30" t="s">
        <v>2054</v>
      </c>
      <c r="F471" s="73" t="s">
        <v>2055</v>
      </c>
      <c r="G471" s="102" t="s">
        <v>325</v>
      </c>
      <c r="H471" s="33" t="s">
        <v>1503</v>
      </c>
      <c r="I471" s="102">
        <v>22.6</v>
      </c>
      <c r="J471" s="102">
        <v>22.6</v>
      </c>
      <c r="K471" s="102"/>
      <c r="L471" s="102"/>
      <c r="M471" s="102" t="s">
        <v>97</v>
      </c>
      <c r="N471" s="102">
        <v>13</v>
      </c>
      <c r="O471" s="102">
        <v>1</v>
      </c>
      <c r="P471" s="87" t="s">
        <v>2056</v>
      </c>
      <c r="Q471" s="30"/>
    </row>
    <row r="472" s="5" customFormat="1" ht="41" customHeight="1" spans="1:17">
      <c r="A472" s="18">
        <v>467</v>
      </c>
      <c r="B472" s="179" t="s">
        <v>2057</v>
      </c>
      <c r="C472" s="59" t="s">
        <v>57</v>
      </c>
      <c r="D472" s="102" t="s">
        <v>297</v>
      </c>
      <c r="E472" s="30" t="s">
        <v>2058</v>
      </c>
      <c r="F472" s="73" t="s">
        <v>2059</v>
      </c>
      <c r="G472" s="102" t="s">
        <v>325</v>
      </c>
      <c r="H472" s="33" t="s">
        <v>562</v>
      </c>
      <c r="I472" s="102">
        <v>15.6</v>
      </c>
      <c r="J472" s="102">
        <v>15.6</v>
      </c>
      <c r="K472" s="102"/>
      <c r="L472" s="102"/>
      <c r="M472" s="102" t="s">
        <v>97</v>
      </c>
      <c r="N472" s="102">
        <v>26</v>
      </c>
      <c r="O472" s="102">
        <v>3</v>
      </c>
      <c r="P472" s="87" t="s">
        <v>2060</v>
      </c>
      <c r="Q472" s="30"/>
    </row>
    <row r="473" s="5" customFormat="1" ht="41" customHeight="1" spans="1:17">
      <c r="A473" s="18">
        <v>468</v>
      </c>
      <c r="B473" s="179" t="s">
        <v>2061</v>
      </c>
      <c r="C473" s="59" t="s">
        <v>57</v>
      </c>
      <c r="D473" s="102" t="s">
        <v>297</v>
      </c>
      <c r="E473" s="30" t="s">
        <v>2062</v>
      </c>
      <c r="F473" s="73" t="s">
        <v>2063</v>
      </c>
      <c r="G473" s="102" t="s">
        <v>102</v>
      </c>
      <c r="H473" s="33" t="s">
        <v>1993</v>
      </c>
      <c r="I473" s="102">
        <v>3</v>
      </c>
      <c r="J473" s="102">
        <v>3</v>
      </c>
      <c r="K473" s="102"/>
      <c r="L473" s="102"/>
      <c r="M473" s="102" t="s">
        <v>97</v>
      </c>
      <c r="N473" s="102">
        <v>46</v>
      </c>
      <c r="O473" s="102">
        <v>4</v>
      </c>
      <c r="P473" s="87" t="s">
        <v>2064</v>
      </c>
      <c r="Q473" s="30"/>
    </row>
    <row r="474" s="5" customFormat="1" ht="51" customHeight="1" spans="1:17">
      <c r="A474" s="18">
        <v>469</v>
      </c>
      <c r="B474" s="179" t="s">
        <v>2065</v>
      </c>
      <c r="C474" s="59" t="s">
        <v>57</v>
      </c>
      <c r="D474" s="102" t="s">
        <v>297</v>
      </c>
      <c r="E474" s="30" t="s">
        <v>2066</v>
      </c>
      <c r="F474" s="73" t="s">
        <v>2067</v>
      </c>
      <c r="G474" s="102" t="s">
        <v>102</v>
      </c>
      <c r="H474" s="33" t="s">
        <v>2068</v>
      </c>
      <c r="I474" s="102">
        <v>53.3</v>
      </c>
      <c r="J474" s="102">
        <v>53.3</v>
      </c>
      <c r="K474" s="102"/>
      <c r="L474" s="102"/>
      <c r="M474" s="102" t="s">
        <v>97</v>
      </c>
      <c r="N474" s="102">
        <v>76</v>
      </c>
      <c r="O474" s="102">
        <v>8</v>
      </c>
      <c r="P474" s="87" t="s">
        <v>2069</v>
      </c>
      <c r="Q474" s="30"/>
    </row>
    <row r="475" s="5" customFormat="1" ht="51" customHeight="1" spans="1:17">
      <c r="A475" s="18">
        <v>470</v>
      </c>
      <c r="B475" s="179" t="s">
        <v>2070</v>
      </c>
      <c r="C475" s="59" t="s">
        <v>57</v>
      </c>
      <c r="D475" s="100" t="s">
        <v>297</v>
      </c>
      <c r="E475" s="30" t="s">
        <v>2071</v>
      </c>
      <c r="F475" s="73" t="s">
        <v>2072</v>
      </c>
      <c r="G475" s="127" t="s">
        <v>1622</v>
      </c>
      <c r="H475" s="127" t="s">
        <v>1622</v>
      </c>
      <c r="I475" s="127">
        <v>239</v>
      </c>
      <c r="J475" s="127"/>
      <c r="K475" s="127">
        <v>239</v>
      </c>
      <c r="L475" s="127"/>
      <c r="M475" s="36" t="s">
        <v>97</v>
      </c>
      <c r="N475" s="127">
        <v>674</v>
      </c>
      <c r="O475" s="127">
        <v>88</v>
      </c>
      <c r="P475" s="87" t="s">
        <v>2073</v>
      </c>
      <c r="Q475" s="30"/>
    </row>
    <row r="476" s="5" customFormat="1" ht="51" customHeight="1" spans="1:17">
      <c r="A476" s="18">
        <v>471</v>
      </c>
      <c r="B476" s="179" t="s">
        <v>2074</v>
      </c>
      <c r="C476" s="59" t="s">
        <v>61</v>
      </c>
      <c r="D476" s="30" t="s">
        <v>152</v>
      </c>
      <c r="E476" s="30" t="s">
        <v>2075</v>
      </c>
      <c r="F476" s="51" t="s">
        <v>2076</v>
      </c>
      <c r="G476" s="30" t="s">
        <v>108</v>
      </c>
      <c r="H476" s="30" t="s">
        <v>498</v>
      </c>
      <c r="I476" s="30">
        <v>122</v>
      </c>
      <c r="J476" s="30"/>
      <c r="K476" s="30">
        <v>122</v>
      </c>
      <c r="L476" s="30"/>
      <c r="M476" s="30" t="s">
        <v>484</v>
      </c>
      <c r="N476" s="30">
        <v>325</v>
      </c>
      <c r="O476" s="30">
        <v>35</v>
      </c>
      <c r="P476" s="64" t="s">
        <v>2077</v>
      </c>
      <c r="Q476" s="30"/>
    </row>
    <row r="477" s="5" customFormat="1" ht="51" customHeight="1" spans="1:17">
      <c r="A477" s="18">
        <v>472</v>
      </c>
      <c r="B477" s="30" t="s">
        <v>2078</v>
      </c>
      <c r="C477" s="59" t="s">
        <v>49</v>
      </c>
      <c r="D477" s="30" t="s">
        <v>72</v>
      </c>
      <c r="E477" s="30" t="s">
        <v>2079</v>
      </c>
      <c r="F477" s="51" t="s">
        <v>2080</v>
      </c>
      <c r="G477" s="30" t="s">
        <v>692</v>
      </c>
      <c r="H477" s="30" t="s">
        <v>2081</v>
      </c>
      <c r="I477" s="30">
        <v>1000</v>
      </c>
      <c r="J477" s="30">
        <v>560</v>
      </c>
      <c r="K477" s="30">
        <v>440</v>
      </c>
      <c r="L477" s="30"/>
      <c r="M477" s="30" t="s">
        <v>97</v>
      </c>
      <c r="N477" s="30">
        <v>1030</v>
      </c>
      <c r="O477" s="30">
        <v>30</v>
      </c>
      <c r="P477" s="64" t="s">
        <v>2082</v>
      </c>
      <c r="Q477" s="30"/>
    </row>
    <row r="478" s="5" customFormat="1" ht="51" customHeight="1" spans="1:17">
      <c r="A478" s="18">
        <v>473</v>
      </c>
      <c r="B478" s="179" t="s">
        <v>2083</v>
      </c>
      <c r="C478" s="59" t="s">
        <v>61</v>
      </c>
      <c r="D478" s="30" t="s">
        <v>152</v>
      </c>
      <c r="E478" s="30" t="s">
        <v>2084</v>
      </c>
      <c r="F478" s="51" t="s">
        <v>2085</v>
      </c>
      <c r="G478" s="30" t="s">
        <v>2086</v>
      </c>
      <c r="H478" s="30" t="s">
        <v>2087</v>
      </c>
      <c r="I478" s="30">
        <v>150</v>
      </c>
      <c r="J478" s="30"/>
      <c r="K478" s="30">
        <v>150</v>
      </c>
      <c r="L478" s="30"/>
      <c r="M478" s="30" t="s">
        <v>97</v>
      </c>
      <c r="N478" s="30">
        <v>359</v>
      </c>
      <c r="O478" s="30">
        <v>48</v>
      </c>
      <c r="P478" s="64" t="s">
        <v>2088</v>
      </c>
      <c r="Q478" s="30"/>
    </row>
    <row r="479" s="5" customFormat="1" ht="51" customHeight="1" spans="1:17">
      <c r="A479" s="18">
        <v>474</v>
      </c>
      <c r="B479" s="179" t="s">
        <v>2089</v>
      </c>
      <c r="C479" s="59" t="s">
        <v>61</v>
      </c>
      <c r="D479" s="30" t="s">
        <v>152</v>
      </c>
      <c r="E479" s="30" t="s">
        <v>2090</v>
      </c>
      <c r="F479" s="51" t="s">
        <v>2091</v>
      </c>
      <c r="G479" s="30" t="s">
        <v>1357</v>
      </c>
      <c r="H479" s="30" t="s">
        <v>390</v>
      </c>
      <c r="I479" s="30">
        <v>350</v>
      </c>
      <c r="J479" s="30"/>
      <c r="K479" s="30">
        <v>350</v>
      </c>
      <c r="L479" s="30"/>
      <c r="M479" s="30" t="s">
        <v>97</v>
      </c>
      <c r="N479" s="30">
        <v>660</v>
      </c>
      <c r="O479" s="30">
        <v>187</v>
      </c>
      <c r="P479" s="64" t="s">
        <v>2092</v>
      </c>
      <c r="Q479" s="30"/>
    </row>
    <row r="480" s="5" customFormat="1" ht="39" customHeight="1" spans="1:17">
      <c r="A480" s="18">
        <v>475</v>
      </c>
      <c r="B480" s="179" t="s">
        <v>2093</v>
      </c>
      <c r="C480" s="59" t="s">
        <v>49</v>
      </c>
      <c r="D480" s="30" t="s">
        <v>650</v>
      </c>
      <c r="E480" s="30" t="s">
        <v>2094</v>
      </c>
      <c r="F480" s="51" t="s">
        <v>2095</v>
      </c>
      <c r="G480" s="30" t="s">
        <v>143</v>
      </c>
      <c r="H480" s="30" t="s">
        <v>1057</v>
      </c>
      <c r="I480" s="30">
        <v>1000</v>
      </c>
      <c r="J480" s="30"/>
      <c r="K480" s="30">
        <v>1000</v>
      </c>
      <c r="L480" s="30"/>
      <c r="M480" s="30" t="s">
        <v>97</v>
      </c>
      <c r="N480" s="30">
        <v>788</v>
      </c>
      <c r="O480" s="30">
        <v>59</v>
      </c>
      <c r="P480" s="64" t="s">
        <v>2096</v>
      </c>
      <c r="Q480" s="30"/>
    </row>
    <row r="481" s="5" customFormat="1" ht="39" customHeight="1" spans="1:17">
      <c r="A481" s="18">
        <v>476</v>
      </c>
      <c r="B481" s="179" t="s">
        <v>2097</v>
      </c>
      <c r="C481" s="59" t="s">
        <v>49</v>
      </c>
      <c r="D481" s="30" t="s">
        <v>650</v>
      </c>
      <c r="E481" s="30" t="s">
        <v>2098</v>
      </c>
      <c r="F481" s="51" t="s">
        <v>2099</v>
      </c>
      <c r="G481" s="30" t="s">
        <v>132</v>
      </c>
      <c r="H481" s="30" t="s">
        <v>2100</v>
      </c>
      <c r="I481" s="30">
        <v>400</v>
      </c>
      <c r="J481" s="30"/>
      <c r="K481" s="30">
        <v>400</v>
      </c>
      <c r="L481" s="30"/>
      <c r="M481" s="30" t="s">
        <v>97</v>
      </c>
      <c r="N481" s="30">
        <v>721</v>
      </c>
      <c r="O481" s="30">
        <v>94</v>
      </c>
      <c r="P481" s="64" t="s">
        <v>2101</v>
      </c>
      <c r="Q481" s="30"/>
    </row>
    <row r="482" s="5" customFormat="1" ht="207" customHeight="1" spans="1:17">
      <c r="A482" s="18">
        <v>477</v>
      </c>
      <c r="B482" s="185" t="s">
        <v>2102</v>
      </c>
      <c r="C482" s="32" t="s">
        <v>49</v>
      </c>
      <c r="D482" s="30" t="s">
        <v>322</v>
      </c>
      <c r="E482" s="36" t="s">
        <v>2103</v>
      </c>
      <c r="F482" s="51" t="s">
        <v>2104</v>
      </c>
      <c r="G482" s="36" t="s">
        <v>108</v>
      </c>
      <c r="H482" s="36" t="s">
        <v>381</v>
      </c>
      <c r="I482" s="30">
        <v>183</v>
      </c>
      <c r="J482" s="56"/>
      <c r="K482" s="30">
        <v>183</v>
      </c>
      <c r="L482" s="57"/>
      <c r="M482" s="30" t="s">
        <v>97</v>
      </c>
      <c r="N482" s="36">
        <v>650</v>
      </c>
      <c r="O482" s="36">
        <v>80</v>
      </c>
      <c r="P482" s="51" t="s">
        <v>2105</v>
      </c>
      <c r="Q482" s="50"/>
    </row>
    <row r="483" s="5" customFormat="1" ht="89" customHeight="1" spans="1:17">
      <c r="A483" s="18">
        <v>478</v>
      </c>
      <c r="B483" s="186" t="s">
        <v>2106</v>
      </c>
      <c r="C483" s="36" t="s">
        <v>61</v>
      </c>
      <c r="D483" s="30" t="s">
        <v>317</v>
      </c>
      <c r="E483" s="36" t="s">
        <v>2107</v>
      </c>
      <c r="F483" s="51" t="s">
        <v>2108</v>
      </c>
      <c r="G483" s="36" t="s">
        <v>143</v>
      </c>
      <c r="H483" s="36" t="s">
        <v>333</v>
      </c>
      <c r="I483" s="30">
        <v>84.6</v>
      </c>
      <c r="J483" s="56"/>
      <c r="K483" s="30">
        <v>84.6</v>
      </c>
      <c r="L483" s="57"/>
      <c r="M483" s="30" t="s">
        <v>97</v>
      </c>
      <c r="N483" s="36">
        <v>150</v>
      </c>
      <c r="O483" s="36">
        <v>32</v>
      </c>
      <c r="P483" s="51" t="s">
        <v>2109</v>
      </c>
      <c r="Q483" s="50"/>
    </row>
    <row r="484" s="5" customFormat="1" ht="87" customHeight="1" spans="1:17">
      <c r="A484" s="18">
        <v>479</v>
      </c>
      <c r="B484" s="186" t="s">
        <v>2110</v>
      </c>
      <c r="C484" s="36" t="s">
        <v>61</v>
      </c>
      <c r="D484" s="30" t="s">
        <v>317</v>
      </c>
      <c r="E484" s="36" t="s">
        <v>2111</v>
      </c>
      <c r="F484" s="51" t="s">
        <v>2112</v>
      </c>
      <c r="G484" s="36" t="s">
        <v>143</v>
      </c>
      <c r="H484" s="36" t="s">
        <v>333</v>
      </c>
      <c r="I484" s="30">
        <v>300</v>
      </c>
      <c r="J484" s="56"/>
      <c r="K484" s="30">
        <v>300</v>
      </c>
      <c r="L484" s="57"/>
      <c r="M484" s="30" t="s">
        <v>97</v>
      </c>
      <c r="N484" s="36">
        <v>399</v>
      </c>
      <c r="O484" s="36">
        <v>58</v>
      </c>
      <c r="P484" s="51" t="s">
        <v>2113</v>
      </c>
      <c r="Q484" s="50"/>
    </row>
    <row r="485" s="5" customFormat="1" ht="111" customHeight="1" spans="1:17">
      <c r="A485" s="18">
        <v>480</v>
      </c>
      <c r="B485" s="186" t="s">
        <v>2114</v>
      </c>
      <c r="C485" s="32" t="s">
        <v>49</v>
      </c>
      <c r="D485" s="30" t="s">
        <v>322</v>
      </c>
      <c r="E485" s="36" t="s">
        <v>2115</v>
      </c>
      <c r="F485" s="51" t="s">
        <v>2116</v>
      </c>
      <c r="G485" s="36" t="s">
        <v>155</v>
      </c>
      <c r="H485" s="36" t="s">
        <v>271</v>
      </c>
      <c r="I485" s="30">
        <v>100</v>
      </c>
      <c r="J485" s="56"/>
      <c r="K485" s="30">
        <v>100</v>
      </c>
      <c r="L485" s="57"/>
      <c r="M485" s="30" t="s">
        <v>97</v>
      </c>
      <c r="N485" s="36">
        <v>42</v>
      </c>
      <c r="O485" s="36">
        <v>5</v>
      </c>
      <c r="P485" s="51" t="s">
        <v>2117</v>
      </c>
      <c r="Q485" s="50"/>
    </row>
    <row r="486" s="5" customFormat="1" ht="65" customHeight="1" spans="1:17">
      <c r="A486" s="18">
        <v>481</v>
      </c>
      <c r="B486" s="52" t="s">
        <v>2118</v>
      </c>
      <c r="C486" s="36" t="s">
        <v>61</v>
      </c>
      <c r="D486" s="42" t="s">
        <v>229</v>
      </c>
      <c r="E486" s="129" t="s">
        <v>2119</v>
      </c>
      <c r="F486" s="53" t="s">
        <v>2120</v>
      </c>
      <c r="G486" s="36" t="s">
        <v>148</v>
      </c>
      <c r="H486" s="36" t="s">
        <v>1120</v>
      </c>
      <c r="I486" s="38">
        <v>60</v>
      </c>
      <c r="J486" s="56"/>
      <c r="K486" s="38">
        <v>60</v>
      </c>
      <c r="L486" s="57"/>
      <c r="M486" s="30" t="s">
        <v>97</v>
      </c>
      <c r="N486" s="36">
        <v>386</v>
      </c>
      <c r="O486" s="36">
        <v>68</v>
      </c>
      <c r="P486" s="53" t="s">
        <v>2121</v>
      </c>
      <c r="Q486" s="50"/>
    </row>
    <row r="487" s="5" customFormat="1" ht="65" customHeight="1" spans="1:17">
      <c r="A487" s="18">
        <v>482</v>
      </c>
      <c r="B487" s="188" t="s">
        <v>2122</v>
      </c>
      <c r="C487" s="36" t="s">
        <v>61</v>
      </c>
      <c r="D487" s="42" t="s">
        <v>229</v>
      </c>
      <c r="E487" s="129" t="s">
        <v>2123</v>
      </c>
      <c r="F487" s="51" t="s">
        <v>2124</v>
      </c>
      <c r="G487" s="36" t="s">
        <v>363</v>
      </c>
      <c r="H487" s="36" t="s">
        <v>1455</v>
      </c>
      <c r="I487" s="38">
        <v>8</v>
      </c>
      <c r="J487" s="56"/>
      <c r="K487" s="38">
        <v>8</v>
      </c>
      <c r="L487" s="57"/>
      <c r="M487" s="30" t="s">
        <v>97</v>
      </c>
      <c r="N487" s="36">
        <v>197</v>
      </c>
      <c r="O487" s="36">
        <v>44</v>
      </c>
      <c r="P487" s="53" t="s">
        <v>2125</v>
      </c>
      <c r="Q487" s="50"/>
    </row>
    <row r="488" s="5" customFormat="1" ht="65" customHeight="1" spans="1:17">
      <c r="A488" s="18">
        <v>483</v>
      </c>
      <c r="B488" s="52" t="s">
        <v>2126</v>
      </c>
      <c r="C488" s="32" t="s">
        <v>49</v>
      </c>
      <c r="D488" s="42" t="s">
        <v>92</v>
      </c>
      <c r="E488" s="129" t="s">
        <v>2127</v>
      </c>
      <c r="F488" s="54" t="s">
        <v>2128</v>
      </c>
      <c r="G488" s="36" t="s">
        <v>155</v>
      </c>
      <c r="H488" s="36" t="s">
        <v>156</v>
      </c>
      <c r="I488" s="38">
        <v>25.6</v>
      </c>
      <c r="J488" s="56"/>
      <c r="K488" s="38">
        <v>25.6</v>
      </c>
      <c r="L488" s="57"/>
      <c r="M488" s="30" t="s">
        <v>97</v>
      </c>
      <c r="N488" s="36">
        <v>252</v>
      </c>
      <c r="O488" s="36">
        <v>76</v>
      </c>
      <c r="P488" s="53" t="s">
        <v>2129</v>
      </c>
      <c r="Q488" s="50"/>
    </row>
    <row r="489" s="5" customFormat="1" ht="65" customHeight="1" spans="1:17">
      <c r="A489" s="18">
        <v>484</v>
      </c>
      <c r="B489" s="52" t="s">
        <v>2130</v>
      </c>
      <c r="C489" s="32" t="s">
        <v>49</v>
      </c>
      <c r="D489" s="42" t="s">
        <v>92</v>
      </c>
      <c r="E489" s="129" t="s">
        <v>2131</v>
      </c>
      <c r="F489" s="54" t="s">
        <v>2132</v>
      </c>
      <c r="G489" s="36" t="s">
        <v>108</v>
      </c>
      <c r="H489" s="36" t="s">
        <v>242</v>
      </c>
      <c r="I489" s="38">
        <v>22.4</v>
      </c>
      <c r="J489" s="56"/>
      <c r="K489" s="38">
        <v>22.4</v>
      </c>
      <c r="L489" s="57"/>
      <c r="M489" s="30" t="s">
        <v>97</v>
      </c>
      <c r="N489" s="36">
        <v>484</v>
      </c>
      <c r="O489" s="36">
        <v>90</v>
      </c>
      <c r="P489" s="53" t="s">
        <v>2133</v>
      </c>
      <c r="Q489" s="50"/>
    </row>
    <row r="490" s="5" customFormat="1" ht="65" customHeight="1" spans="1:17">
      <c r="A490" s="18">
        <v>485</v>
      </c>
      <c r="B490" s="52" t="s">
        <v>2134</v>
      </c>
      <c r="C490" s="36" t="s">
        <v>61</v>
      </c>
      <c r="D490" s="42" t="s">
        <v>229</v>
      </c>
      <c r="E490" s="129" t="s">
        <v>2135</v>
      </c>
      <c r="F490" s="54" t="s">
        <v>2136</v>
      </c>
      <c r="G490" s="36" t="s">
        <v>108</v>
      </c>
      <c r="H490" s="36" t="s">
        <v>381</v>
      </c>
      <c r="I490" s="38">
        <v>24</v>
      </c>
      <c r="J490" s="56"/>
      <c r="K490" s="38">
        <v>24</v>
      </c>
      <c r="L490" s="57"/>
      <c r="M490" s="30" t="s">
        <v>97</v>
      </c>
      <c r="N490" s="36">
        <v>667</v>
      </c>
      <c r="O490" s="36">
        <v>99</v>
      </c>
      <c r="P490" s="53" t="s">
        <v>2137</v>
      </c>
      <c r="Q490" s="50"/>
    </row>
    <row r="491" s="5" customFormat="1" ht="65" customHeight="1" spans="1:17">
      <c r="A491" s="18">
        <v>486</v>
      </c>
      <c r="B491" s="52" t="s">
        <v>2138</v>
      </c>
      <c r="C491" s="32" t="s">
        <v>49</v>
      </c>
      <c r="D491" s="42" t="s">
        <v>92</v>
      </c>
      <c r="E491" s="129" t="s">
        <v>2139</v>
      </c>
      <c r="F491" s="54" t="s">
        <v>1100</v>
      </c>
      <c r="G491" s="36" t="s">
        <v>102</v>
      </c>
      <c r="H491" s="36" t="s">
        <v>261</v>
      </c>
      <c r="I491" s="38">
        <v>32</v>
      </c>
      <c r="J491" s="56"/>
      <c r="K491" s="38">
        <v>32</v>
      </c>
      <c r="L491" s="57"/>
      <c r="M491" s="30" t="s">
        <v>97</v>
      </c>
      <c r="N491" s="36">
        <v>349</v>
      </c>
      <c r="O491" s="36">
        <v>64</v>
      </c>
      <c r="P491" s="53" t="s">
        <v>2140</v>
      </c>
      <c r="Q491" s="50"/>
    </row>
    <row r="492" s="5" customFormat="1" ht="65" customHeight="1" spans="1:17">
      <c r="A492" s="18">
        <v>487</v>
      </c>
      <c r="B492" s="52" t="s">
        <v>2141</v>
      </c>
      <c r="C492" s="36" t="s">
        <v>61</v>
      </c>
      <c r="D492" s="42" t="s">
        <v>229</v>
      </c>
      <c r="E492" s="129" t="s">
        <v>2142</v>
      </c>
      <c r="F492" s="54" t="s">
        <v>2143</v>
      </c>
      <c r="G492" s="36" t="s">
        <v>200</v>
      </c>
      <c r="H492" s="36" t="s">
        <v>873</v>
      </c>
      <c r="I492" s="38">
        <v>24</v>
      </c>
      <c r="J492" s="56"/>
      <c r="K492" s="38">
        <v>24</v>
      </c>
      <c r="L492" s="57"/>
      <c r="M492" s="30" t="s">
        <v>97</v>
      </c>
      <c r="N492" s="36">
        <v>588</v>
      </c>
      <c r="O492" s="36">
        <v>91</v>
      </c>
      <c r="P492" s="53" t="s">
        <v>2144</v>
      </c>
      <c r="Q492" s="50"/>
    </row>
    <row r="493" s="5" customFormat="1" ht="71" customHeight="1" spans="1:17">
      <c r="A493" s="18">
        <v>488</v>
      </c>
      <c r="B493" s="52" t="s">
        <v>2145</v>
      </c>
      <c r="C493" s="36" t="s">
        <v>61</v>
      </c>
      <c r="D493" s="30" t="s">
        <v>317</v>
      </c>
      <c r="E493" s="129" t="s">
        <v>2146</v>
      </c>
      <c r="F493" s="54" t="s">
        <v>2147</v>
      </c>
      <c r="G493" s="36" t="s">
        <v>114</v>
      </c>
      <c r="H493" s="36" t="s">
        <v>1846</v>
      </c>
      <c r="I493" s="38">
        <v>10</v>
      </c>
      <c r="J493" s="56"/>
      <c r="K493" s="38">
        <v>10</v>
      </c>
      <c r="L493" s="57"/>
      <c r="M493" s="30" t="s">
        <v>97</v>
      </c>
      <c r="N493" s="36">
        <v>792</v>
      </c>
      <c r="O493" s="36">
        <v>187</v>
      </c>
      <c r="P493" s="58" t="s">
        <v>2148</v>
      </c>
      <c r="Q493" s="50"/>
    </row>
    <row r="494" s="5" customFormat="1" ht="71" customHeight="1" spans="1:17">
      <c r="A494" s="18">
        <v>489</v>
      </c>
      <c r="B494" s="52" t="s">
        <v>2149</v>
      </c>
      <c r="C494" s="36" t="s">
        <v>61</v>
      </c>
      <c r="D494" s="30" t="s">
        <v>317</v>
      </c>
      <c r="E494" s="129" t="s">
        <v>2150</v>
      </c>
      <c r="F494" s="34" t="s">
        <v>2151</v>
      </c>
      <c r="G494" s="36" t="s">
        <v>108</v>
      </c>
      <c r="H494" s="36" t="s">
        <v>276</v>
      </c>
      <c r="I494" s="42">
        <v>20</v>
      </c>
      <c r="J494" s="56"/>
      <c r="K494" s="42">
        <v>20</v>
      </c>
      <c r="L494" s="57"/>
      <c r="M494" s="30" t="s">
        <v>97</v>
      </c>
      <c r="N494" s="36">
        <v>576</v>
      </c>
      <c r="O494" s="36">
        <v>66</v>
      </c>
      <c r="P494" s="34" t="s">
        <v>2152</v>
      </c>
      <c r="Q494" s="50"/>
    </row>
    <row r="495" s="5" customFormat="1" ht="71" customHeight="1" spans="1:17">
      <c r="A495" s="18">
        <v>490</v>
      </c>
      <c r="B495" s="52" t="s">
        <v>2153</v>
      </c>
      <c r="C495" s="36" t="s">
        <v>61</v>
      </c>
      <c r="D495" s="30" t="s">
        <v>317</v>
      </c>
      <c r="E495" s="129" t="s">
        <v>2154</v>
      </c>
      <c r="F495" s="53" t="s">
        <v>2155</v>
      </c>
      <c r="G495" s="36" t="s">
        <v>148</v>
      </c>
      <c r="H495" s="36" t="s">
        <v>149</v>
      </c>
      <c r="I495" s="38">
        <v>12</v>
      </c>
      <c r="J495" s="56"/>
      <c r="K495" s="38">
        <v>12</v>
      </c>
      <c r="L495" s="57"/>
      <c r="M495" s="30" t="s">
        <v>97</v>
      </c>
      <c r="N495" s="36">
        <v>303</v>
      </c>
      <c r="O495" s="36">
        <v>31</v>
      </c>
      <c r="P495" s="51" t="s">
        <v>2156</v>
      </c>
      <c r="Q495" s="50"/>
    </row>
    <row r="496" s="5" customFormat="1" ht="71" customHeight="1" spans="1:17">
      <c r="A496" s="18">
        <v>491</v>
      </c>
      <c r="B496" s="52" t="s">
        <v>2157</v>
      </c>
      <c r="C496" s="36" t="s">
        <v>61</v>
      </c>
      <c r="D496" s="42" t="s">
        <v>152</v>
      </c>
      <c r="E496" s="129" t="s">
        <v>2158</v>
      </c>
      <c r="F496" s="53" t="s">
        <v>2159</v>
      </c>
      <c r="G496" s="36" t="s">
        <v>166</v>
      </c>
      <c r="H496" s="36" t="s">
        <v>167</v>
      </c>
      <c r="I496" s="42">
        <v>30</v>
      </c>
      <c r="J496" s="56"/>
      <c r="K496" s="42">
        <v>30</v>
      </c>
      <c r="L496" s="57"/>
      <c r="M496" s="30" t="s">
        <v>97</v>
      </c>
      <c r="N496" s="36">
        <v>409</v>
      </c>
      <c r="O496" s="36">
        <v>114</v>
      </c>
      <c r="P496" s="53" t="s">
        <v>2160</v>
      </c>
      <c r="Q496" s="50"/>
    </row>
    <row r="497" s="5" customFormat="1" ht="71" customHeight="1" spans="1:17">
      <c r="A497" s="18">
        <v>492</v>
      </c>
      <c r="B497" s="52" t="s">
        <v>2161</v>
      </c>
      <c r="C497" s="36" t="s">
        <v>61</v>
      </c>
      <c r="D497" s="42" t="s">
        <v>152</v>
      </c>
      <c r="E497" s="129" t="s">
        <v>2162</v>
      </c>
      <c r="F497" s="53" t="s">
        <v>2163</v>
      </c>
      <c r="G497" s="36" t="s">
        <v>114</v>
      </c>
      <c r="H497" s="36" t="s">
        <v>182</v>
      </c>
      <c r="I497" s="42">
        <v>30</v>
      </c>
      <c r="J497" s="56"/>
      <c r="K497" s="42">
        <v>30</v>
      </c>
      <c r="L497" s="57"/>
      <c r="M497" s="30" t="s">
        <v>97</v>
      </c>
      <c r="N497" s="36">
        <v>409</v>
      </c>
      <c r="O497" s="36">
        <v>114</v>
      </c>
      <c r="P497" s="53" t="s">
        <v>2164</v>
      </c>
      <c r="Q497" s="50"/>
    </row>
    <row r="498" s="5" customFormat="1" ht="71" customHeight="1" spans="1:17">
      <c r="A498" s="18">
        <v>493</v>
      </c>
      <c r="B498" s="52" t="s">
        <v>2165</v>
      </c>
      <c r="C498" s="36" t="s">
        <v>61</v>
      </c>
      <c r="D498" s="42" t="s">
        <v>152</v>
      </c>
      <c r="E498" s="129" t="s">
        <v>2166</v>
      </c>
      <c r="F498" s="53" t="s">
        <v>2167</v>
      </c>
      <c r="G498" s="36" t="s">
        <v>114</v>
      </c>
      <c r="H498" s="36" t="s">
        <v>1096</v>
      </c>
      <c r="I498" s="42">
        <v>30</v>
      </c>
      <c r="J498" s="56"/>
      <c r="K498" s="42">
        <v>30</v>
      </c>
      <c r="L498" s="57"/>
      <c r="M498" s="30" t="s">
        <v>97</v>
      </c>
      <c r="N498" s="36">
        <v>580</v>
      </c>
      <c r="O498" s="36">
        <v>195</v>
      </c>
      <c r="P498" s="53" t="s">
        <v>2168</v>
      </c>
      <c r="Q498" s="50"/>
    </row>
    <row r="499" s="5" customFormat="1" ht="59" customHeight="1" spans="1:17">
      <c r="A499" s="18">
        <v>494</v>
      </c>
      <c r="B499" s="52" t="s">
        <v>2169</v>
      </c>
      <c r="C499" s="32" t="s">
        <v>49</v>
      </c>
      <c r="D499" s="30" t="s">
        <v>322</v>
      </c>
      <c r="E499" s="129" t="s">
        <v>2170</v>
      </c>
      <c r="F499" s="53" t="s">
        <v>2171</v>
      </c>
      <c r="G499" s="36" t="s">
        <v>266</v>
      </c>
      <c r="H499" s="36" t="s">
        <v>414</v>
      </c>
      <c r="I499" s="42">
        <v>18</v>
      </c>
      <c r="J499" s="56"/>
      <c r="K499" s="42">
        <v>18</v>
      </c>
      <c r="L499" s="57"/>
      <c r="M499" s="30" t="s">
        <v>97</v>
      </c>
      <c r="N499" s="36">
        <v>369</v>
      </c>
      <c r="O499" s="36">
        <v>70</v>
      </c>
      <c r="P499" s="53" t="s">
        <v>2172</v>
      </c>
      <c r="Q499" s="50"/>
    </row>
    <row r="500" s="5" customFormat="1" ht="59" customHeight="1" spans="1:17">
      <c r="A500" s="18">
        <v>495</v>
      </c>
      <c r="B500" s="52" t="s">
        <v>2173</v>
      </c>
      <c r="C500" s="36" t="s">
        <v>61</v>
      </c>
      <c r="D500" s="42" t="s">
        <v>229</v>
      </c>
      <c r="E500" s="129" t="s">
        <v>2174</v>
      </c>
      <c r="F500" s="54" t="s">
        <v>2175</v>
      </c>
      <c r="G500" s="36" t="s">
        <v>148</v>
      </c>
      <c r="H500" s="36" t="s">
        <v>723</v>
      </c>
      <c r="I500" s="38">
        <v>20</v>
      </c>
      <c r="J500" s="56"/>
      <c r="K500" s="38">
        <v>20</v>
      </c>
      <c r="L500" s="57"/>
      <c r="M500" s="30" t="s">
        <v>97</v>
      </c>
      <c r="N500" s="36">
        <v>238</v>
      </c>
      <c r="O500" s="36">
        <v>51</v>
      </c>
      <c r="P500" s="53" t="s">
        <v>2176</v>
      </c>
      <c r="Q500" s="50"/>
    </row>
    <row r="501" s="5" customFormat="1" ht="59" customHeight="1" spans="1:17">
      <c r="A501" s="18">
        <v>496</v>
      </c>
      <c r="B501" s="52" t="s">
        <v>2177</v>
      </c>
      <c r="C501" s="36" t="s">
        <v>61</v>
      </c>
      <c r="D501" s="42" t="s">
        <v>229</v>
      </c>
      <c r="E501" s="129" t="s">
        <v>2178</v>
      </c>
      <c r="F501" s="53" t="s">
        <v>2179</v>
      </c>
      <c r="G501" s="36" t="s">
        <v>200</v>
      </c>
      <c r="H501" s="36" t="s">
        <v>1561</v>
      </c>
      <c r="I501" s="42">
        <v>27.1155</v>
      </c>
      <c r="J501" s="56"/>
      <c r="K501" s="42">
        <v>27.1155</v>
      </c>
      <c r="L501" s="57"/>
      <c r="M501" s="30" t="s">
        <v>97</v>
      </c>
      <c r="N501" s="36">
        <v>405</v>
      </c>
      <c r="O501" s="36">
        <v>85</v>
      </c>
      <c r="P501" s="53" t="s">
        <v>2180</v>
      </c>
      <c r="Q501" s="50"/>
    </row>
    <row r="502" s="5" customFormat="1" ht="59" customHeight="1" spans="1:17">
      <c r="A502" s="18">
        <v>497</v>
      </c>
      <c r="B502" s="52" t="s">
        <v>2181</v>
      </c>
      <c r="C502" s="36" t="s">
        <v>61</v>
      </c>
      <c r="D502" s="42" t="s">
        <v>152</v>
      </c>
      <c r="E502" s="129" t="s">
        <v>2182</v>
      </c>
      <c r="F502" s="54" t="s">
        <v>2183</v>
      </c>
      <c r="G502" s="36" t="s">
        <v>200</v>
      </c>
      <c r="H502" s="36" t="s">
        <v>1726</v>
      </c>
      <c r="I502" s="38">
        <v>26</v>
      </c>
      <c r="J502" s="56"/>
      <c r="K502" s="38">
        <v>26</v>
      </c>
      <c r="L502" s="57"/>
      <c r="M502" s="30" t="s">
        <v>97</v>
      </c>
      <c r="N502" s="36">
        <v>230</v>
      </c>
      <c r="O502" s="36">
        <v>32</v>
      </c>
      <c r="P502" s="53" t="s">
        <v>2184</v>
      </c>
      <c r="Q502" s="50"/>
    </row>
    <row r="503" s="5" customFormat="1" ht="59" customHeight="1" spans="1:17">
      <c r="A503" s="18">
        <v>498</v>
      </c>
      <c r="B503" s="52" t="s">
        <v>2185</v>
      </c>
      <c r="C503" s="36" t="s">
        <v>61</v>
      </c>
      <c r="D503" s="30" t="s">
        <v>317</v>
      </c>
      <c r="E503" s="129" t="s">
        <v>2186</v>
      </c>
      <c r="F503" s="54" t="s">
        <v>2187</v>
      </c>
      <c r="G503" s="36" t="s">
        <v>325</v>
      </c>
      <c r="H503" s="36" t="s">
        <v>656</v>
      </c>
      <c r="I503" s="38">
        <v>25</v>
      </c>
      <c r="J503" s="56"/>
      <c r="K503" s="38">
        <v>25</v>
      </c>
      <c r="L503" s="57"/>
      <c r="M503" s="30" t="s">
        <v>97</v>
      </c>
      <c r="N503" s="36">
        <v>455</v>
      </c>
      <c r="O503" s="36">
        <v>55</v>
      </c>
      <c r="P503" s="53" t="s">
        <v>2188</v>
      </c>
      <c r="Q503" s="50"/>
    </row>
    <row r="504" s="5" customFormat="1" ht="59" customHeight="1" spans="1:17">
      <c r="A504" s="18">
        <v>499</v>
      </c>
      <c r="B504" s="52" t="s">
        <v>2189</v>
      </c>
      <c r="C504" s="36" t="s">
        <v>61</v>
      </c>
      <c r="D504" s="42" t="s">
        <v>229</v>
      </c>
      <c r="E504" s="129" t="s">
        <v>2190</v>
      </c>
      <c r="F504" s="54" t="s">
        <v>497</v>
      </c>
      <c r="G504" s="36" t="s">
        <v>95</v>
      </c>
      <c r="H504" s="36" t="s">
        <v>96</v>
      </c>
      <c r="I504" s="38">
        <v>24</v>
      </c>
      <c r="J504" s="56"/>
      <c r="K504" s="38">
        <v>24</v>
      </c>
      <c r="L504" s="57"/>
      <c r="M504" s="30" t="s">
        <v>97</v>
      </c>
      <c r="N504" s="36">
        <v>536</v>
      </c>
      <c r="O504" s="36">
        <v>62</v>
      </c>
      <c r="P504" s="53" t="s">
        <v>2191</v>
      </c>
      <c r="Q504" s="50"/>
    </row>
    <row r="505" s="5" customFormat="1" ht="59" customHeight="1" spans="1:17">
      <c r="A505" s="18">
        <v>500</v>
      </c>
      <c r="B505" s="52" t="s">
        <v>2192</v>
      </c>
      <c r="C505" s="36" t="s">
        <v>61</v>
      </c>
      <c r="D505" s="42" t="s">
        <v>229</v>
      </c>
      <c r="E505" s="129" t="s">
        <v>2193</v>
      </c>
      <c r="F505" s="54" t="s">
        <v>2194</v>
      </c>
      <c r="G505" s="36" t="s">
        <v>120</v>
      </c>
      <c r="H505" s="36" t="s">
        <v>845</v>
      </c>
      <c r="I505" s="38">
        <v>16</v>
      </c>
      <c r="J505" s="56"/>
      <c r="K505" s="38">
        <v>16</v>
      </c>
      <c r="L505" s="57"/>
      <c r="M505" s="30" t="s">
        <v>97</v>
      </c>
      <c r="N505" s="36">
        <v>763</v>
      </c>
      <c r="O505" s="36">
        <v>37</v>
      </c>
      <c r="P505" s="53" t="s">
        <v>2195</v>
      </c>
      <c r="Q505" s="50"/>
    </row>
    <row r="506" s="5" customFormat="1" ht="59" customHeight="1" spans="1:17">
      <c r="A506" s="18">
        <v>501</v>
      </c>
      <c r="B506" s="55" t="s">
        <v>2196</v>
      </c>
      <c r="C506" s="32" t="s">
        <v>49</v>
      </c>
      <c r="D506" s="42" t="s">
        <v>92</v>
      </c>
      <c r="E506" s="36" t="s">
        <v>2197</v>
      </c>
      <c r="F506" s="51" t="s">
        <v>2198</v>
      </c>
      <c r="G506" s="36" t="s">
        <v>448</v>
      </c>
      <c r="H506" s="36" t="s">
        <v>542</v>
      </c>
      <c r="I506" s="44">
        <v>28</v>
      </c>
      <c r="J506" s="56"/>
      <c r="K506" s="44">
        <v>28</v>
      </c>
      <c r="L506" s="57"/>
      <c r="M506" s="30" t="s">
        <v>97</v>
      </c>
      <c r="N506" s="36">
        <v>382</v>
      </c>
      <c r="O506" s="36">
        <v>118</v>
      </c>
      <c r="P506" s="51" t="s">
        <v>2199</v>
      </c>
      <c r="Q506" s="50"/>
    </row>
    <row r="507" s="5" customFormat="1" ht="59" customHeight="1" spans="1:17">
      <c r="A507" s="18">
        <v>502</v>
      </c>
      <c r="B507" s="55" t="s">
        <v>2200</v>
      </c>
      <c r="C507" s="36" t="s">
        <v>61</v>
      </c>
      <c r="D507" s="30" t="s">
        <v>317</v>
      </c>
      <c r="E507" s="36" t="s">
        <v>2201</v>
      </c>
      <c r="F507" s="51" t="s">
        <v>2202</v>
      </c>
      <c r="G507" s="36" t="s">
        <v>155</v>
      </c>
      <c r="H507" s="36" t="s">
        <v>271</v>
      </c>
      <c r="I507" s="30">
        <v>16.8</v>
      </c>
      <c r="J507" s="56"/>
      <c r="K507" s="30">
        <v>16.8</v>
      </c>
      <c r="L507" s="57"/>
      <c r="M507" s="30" t="s">
        <v>97</v>
      </c>
      <c r="N507" s="36">
        <v>155</v>
      </c>
      <c r="O507" s="36">
        <v>12</v>
      </c>
      <c r="P507" s="51" t="s">
        <v>2203</v>
      </c>
      <c r="Q507" s="50"/>
    </row>
    <row r="508" s="5" customFormat="1" ht="59" customHeight="1" spans="1:17">
      <c r="A508" s="18">
        <v>503</v>
      </c>
      <c r="B508" s="55" t="s">
        <v>2204</v>
      </c>
      <c r="C508" s="36" t="s">
        <v>61</v>
      </c>
      <c r="D508" s="30" t="s">
        <v>317</v>
      </c>
      <c r="E508" s="36" t="s">
        <v>2205</v>
      </c>
      <c r="F508" s="51" t="s">
        <v>2206</v>
      </c>
      <c r="G508" s="36" t="s">
        <v>143</v>
      </c>
      <c r="H508" s="36" t="s">
        <v>2207</v>
      </c>
      <c r="I508" s="30">
        <v>20</v>
      </c>
      <c r="J508" s="56"/>
      <c r="K508" s="30">
        <v>20</v>
      </c>
      <c r="L508" s="57"/>
      <c r="M508" s="30" t="s">
        <v>97</v>
      </c>
      <c r="N508" s="36">
        <v>240</v>
      </c>
      <c r="O508" s="36">
        <v>25</v>
      </c>
      <c r="P508" s="51" t="s">
        <v>2208</v>
      </c>
      <c r="Q508" s="50"/>
    </row>
    <row r="509" s="5" customFormat="1" ht="59" customHeight="1" spans="1:17">
      <c r="A509" s="18">
        <v>504</v>
      </c>
      <c r="B509" s="55" t="s">
        <v>2209</v>
      </c>
      <c r="C509" s="36" t="s">
        <v>57</v>
      </c>
      <c r="D509" s="42" t="s">
        <v>297</v>
      </c>
      <c r="E509" s="36" t="s">
        <v>2210</v>
      </c>
      <c r="F509" s="51" t="s">
        <v>2211</v>
      </c>
      <c r="G509" s="36" t="s">
        <v>283</v>
      </c>
      <c r="H509" s="36" t="s">
        <v>283</v>
      </c>
      <c r="I509" s="30">
        <v>6</v>
      </c>
      <c r="J509" s="56"/>
      <c r="K509" s="30">
        <v>6</v>
      </c>
      <c r="L509" s="57"/>
      <c r="M509" s="30" t="s">
        <v>97</v>
      </c>
      <c r="N509" s="31">
        <v>9888</v>
      </c>
      <c r="O509" s="31">
        <v>9888</v>
      </c>
      <c r="P509" s="51" t="s">
        <v>2212</v>
      </c>
      <c r="Q509" s="50"/>
    </row>
    <row r="510" s="5" customFormat="1" ht="59" customHeight="1" spans="1:17">
      <c r="A510" s="18">
        <v>505</v>
      </c>
      <c r="B510" s="55" t="s">
        <v>2213</v>
      </c>
      <c r="C510" s="36" t="s">
        <v>57</v>
      </c>
      <c r="D510" s="42" t="s">
        <v>297</v>
      </c>
      <c r="E510" s="36" t="s">
        <v>2214</v>
      </c>
      <c r="F510" s="51" t="s">
        <v>2215</v>
      </c>
      <c r="G510" s="36" t="s">
        <v>283</v>
      </c>
      <c r="H510" s="36" t="s">
        <v>283</v>
      </c>
      <c r="I510" s="30">
        <v>44</v>
      </c>
      <c r="J510" s="56"/>
      <c r="K510" s="30">
        <v>44</v>
      </c>
      <c r="L510" s="57"/>
      <c r="M510" s="30" t="s">
        <v>97</v>
      </c>
      <c r="N510" s="36">
        <v>220</v>
      </c>
      <c r="O510" s="36">
        <v>10</v>
      </c>
      <c r="P510" s="51" t="s">
        <v>2216</v>
      </c>
      <c r="Q510" s="50"/>
    </row>
    <row r="511" s="5" customFormat="1" ht="59" customHeight="1" spans="1:17">
      <c r="A511" s="18">
        <v>506</v>
      </c>
      <c r="B511" s="55" t="s">
        <v>2217</v>
      </c>
      <c r="C511" s="36" t="s">
        <v>57</v>
      </c>
      <c r="D511" s="42" t="s">
        <v>297</v>
      </c>
      <c r="E511" s="36" t="s">
        <v>2218</v>
      </c>
      <c r="F511" s="51" t="s">
        <v>2219</v>
      </c>
      <c r="G511" s="36" t="s">
        <v>283</v>
      </c>
      <c r="H511" s="36" t="s">
        <v>283</v>
      </c>
      <c r="I511" s="30">
        <v>50</v>
      </c>
      <c r="J511" s="56"/>
      <c r="K511" s="30">
        <v>50</v>
      </c>
      <c r="L511" s="57"/>
      <c r="M511" s="30" t="s">
        <v>97</v>
      </c>
      <c r="N511" s="31">
        <v>42850</v>
      </c>
      <c r="O511" s="31">
        <v>42850</v>
      </c>
      <c r="P511" s="51" t="s">
        <v>2220</v>
      </c>
      <c r="Q511" s="50"/>
    </row>
  </sheetData>
  <autoFilter ref="A5:Q511">
    <extLst/>
  </autoFilter>
  <mergeCells count="14">
    <mergeCell ref="A2:Q2"/>
    <mergeCell ref="G3:H3"/>
    <mergeCell ref="I3:L3"/>
    <mergeCell ref="A3:A4"/>
    <mergeCell ref="B3:B4"/>
    <mergeCell ref="C3:C4"/>
    <mergeCell ref="D3:D4"/>
    <mergeCell ref="E3:E4"/>
    <mergeCell ref="F3:F4"/>
    <mergeCell ref="M3:M4"/>
    <mergeCell ref="N3:N4"/>
    <mergeCell ref="O3:O4"/>
    <mergeCell ref="P3:P4"/>
    <mergeCell ref="Q3:Q4"/>
  </mergeCells>
  <conditionalFormatting sqref="E356">
    <cfRule type="duplicateValues" dxfId="0" priority="1"/>
  </conditionalFormatting>
  <dataValidations count="1">
    <dataValidation type="list" allowBlank="1" showInputMessage="1" showErrorMessage="1" sqref="M204 M205 M206 M208 M209 M210 M212 M213 M216">
      <formula1>#REF!</formula1>
    </dataValidation>
  </dataValidations>
  <pageMargins left="0.432638888888889" right="0.354166666666667" top="0.511805555555556" bottom="0.511805555555556" header="0.5" footer="0.5"/>
  <pageSetup paperSize="9" scale="75"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6"/>
  <sheetViews>
    <sheetView topLeftCell="A42" workbookViewId="0">
      <selection activeCell="B5" sqref="B5"/>
    </sheetView>
  </sheetViews>
  <sheetFormatPr defaultColWidth="9" defaultRowHeight="13.5"/>
  <cols>
    <col min="1" max="1" width="4.88333333333333" style="6" customWidth="1"/>
    <col min="2" max="2" width="9.375" style="6" customWidth="1"/>
    <col min="3" max="4" width="8.625" style="6" customWidth="1"/>
    <col min="5" max="5" width="15.875" style="6" customWidth="1"/>
    <col min="6" max="6" width="30.625" style="7" customWidth="1"/>
    <col min="7" max="7" width="9.25833333333333" style="6" customWidth="1"/>
    <col min="8" max="8" width="10.7583333333333" style="6" customWidth="1"/>
    <col min="9" max="9" width="11.875" style="6" customWidth="1"/>
    <col min="10" max="10" width="6.25" style="8" customWidth="1"/>
    <col min="11" max="11" width="10.625" style="9" customWidth="1"/>
    <col min="12" max="12" width="6.25" style="9" customWidth="1"/>
    <col min="13" max="13" width="5.88333333333333" style="6" customWidth="1"/>
    <col min="14" max="15" width="7.63333333333333" style="6" customWidth="1"/>
    <col min="16" max="16" width="28.875" style="10" customWidth="1"/>
    <col min="17" max="17" width="7.75" style="10" customWidth="1"/>
    <col min="18" max="16384" width="9" style="5"/>
  </cols>
  <sheetData>
    <row r="1" s="1" customFormat="1" ht="46" customHeight="1" spans="1:17">
      <c r="A1" s="11" t="s">
        <v>75</v>
      </c>
      <c r="B1" s="6"/>
      <c r="C1" s="6"/>
      <c r="D1" s="6"/>
      <c r="E1" s="6"/>
      <c r="F1" s="7"/>
      <c r="G1" s="6"/>
      <c r="H1" s="6"/>
      <c r="I1" s="6"/>
      <c r="J1" s="8"/>
      <c r="K1" s="9"/>
      <c r="L1" s="9"/>
      <c r="M1" s="6"/>
      <c r="N1" s="6"/>
      <c r="O1" s="6"/>
      <c r="P1" s="10"/>
      <c r="Q1" s="10"/>
    </row>
    <row r="2" s="2" customFormat="1" ht="51" customHeight="1" spans="1:17">
      <c r="A2" s="12" t="s">
        <v>2221</v>
      </c>
      <c r="B2" s="12"/>
      <c r="C2" s="12"/>
      <c r="D2" s="12"/>
      <c r="E2" s="12"/>
      <c r="F2" s="12"/>
      <c r="G2" s="12"/>
      <c r="H2" s="12"/>
      <c r="I2" s="12"/>
      <c r="J2" s="12"/>
      <c r="K2" s="12"/>
      <c r="L2" s="12"/>
      <c r="M2" s="12"/>
      <c r="N2" s="12"/>
      <c r="O2" s="12"/>
      <c r="P2" s="12"/>
      <c r="Q2" s="12"/>
    </row>
    <row r="3" s="3" customFormat="1" ht="35" customHeight="1" spans="1:17">
      <c r="A3" s="13" t="s">
        <v>77</v>
      </c>
      <c r="B3" s="13" t="s">
        <v>78</v>
      </c>
      <c r="C3" s="14" t="s">
        <v>3</v>
      </c>
      <c r="D3" s="14" t="s">
        <v>4</v>
      </c>
      <c r="E3" s="14" t="s">
        <v>79</v>
      </c>
      <c r="F3" s="13" t="s">
        <v>80</v>
      </c>
      <c r="G3" s="13" t="s">
        <v>81</v>
      </c>
      <c r="H3" s="13"/>
      <c r="I3" s="21" t="s">
        <v>82</v>
      </c>
      <c r="J3" s="22"/>
      <c r="K3" s="22"/>
      <c r="L3" s="23"/>
      <c r="M3" s="13" t="s">
        <v>83</v>
      </c>
      <c r="N3" s="24" t="s">
        <v>84</v>
      </c>
      <c r="O3" s="24" t="s">
        <v>85</v>
      </c>
      <c r="P3" s="13" t="s">
        <v>86</v>
      </c>
      <c r="Q3" s="13" t="s">
        <v>7</v>
      </c>
    </row>
    <row r="4" s="3" customFormat="1" ht="55" customHeight="1" spans="1:17">
      <c r="A4" s="13"/>
      <c r="B4" s="13"/>
      <c r="C4" s="15"/>
      <c r="D4" s="15"/>
      <c r="E4" s="15"/>
      <c r="F4" s="13"/>
      <c r="G4" s="13" t="s">
        <v>87</v>
      </c>
      <c r="H4" s="13" t="s">
        <v>88</v>
      </c>
      <c r="I4" s="25" t="s">
        <v>8</v>
      </c>
      <c r="J4" s="26" t="s">
        <v>9</v>
      </c>
      <c r="K4" s="27" t="s">
        <v>89</v>
      </c>
      <c r="L4" s="26" t="s">
        <v>90</v>
      </c>
      <c r="M4" s="13"/>
      <c r="N4" s="28"/>
      <c r="O4" s="28"/>
      <c r="P4" s="13"/>
      <c r="Q4" s="13"/>
    </row>
    <row r="5" s="4" customFormat="1" ht="23" customHeight="1" spans="1:17">
      <c r="A5" s="13"/>
      <c r="B5" s="16" t="s">
        <v>8</v>
      </c>
      <c r="C5" s="17"/>
      <c r="D5" s="15"/>
      <c r="E5" s="15"/>
      <c r="F5" s="13"/>
      <c r="G5" s="13"/>
      <c r="H5" s="13"/>
      <c r="I5" s="25">
        <f>SUM(I6:I96)</f>
        <v>10076.5155</v>
      </c>
      <c r="J5" s="25"/>
      <c r="K5" s="25">
        <f>SUM(K6:K96)</f>
        <v>10076.5155</v>
      </c>
      <c r="L5" s="25"/>
      <c r="M5" s="13"/>
      <c r="N5" s="28"/>
      <c r="O5" s="28"/>
      <c r="P5" s="29"/>
      <c r="Q5" s="13"/>
    </row>
    <row r="6" ht="84" spans="1:17">
      <c r="A6" s="31">
        <v>1</v>
      </c>
      <c r="B6" s="185" t="s">
        <v>1496</v>
      </c>
      <c r="C6" s="32" t="s">
        <v>49</v>
      </c>
      <c r="D6" s="32" t="s">
        <v>1495</v>
      </c>
      <c r="E6" s="33" t="s">
        <v>1497</v>
      </c>
      <c r="F6" s="34" t="s">
        <v>2222</v>
      </c>
      <c r="G6" s="32" t="s">
        <v>325</v>
      </c>
      <c r="H6" s="35" t="s">
        <v>326</v>
      </c>
      <c r="I6" s="36">
        <v>332.1</v>
      </c>
      <c r="J6" s="40"/>
      <c r="K6" s="36">
        <v>332.1</v>
      </c>
      <c r="L6" s="35"/>
      <c r="M6" s="32" t="s">
        <v>97</v>
      </c>
      <c r="N6" s="35">
        <v>362</v>
      </c>
      <c r="O6" s="35">
        <v>55</v>
      </c>
      <c r="P6" s="34" t="s">
        <v>1499</v>
      </c>
      <c r="Q6" s="50"/>
    </row>
    <row r="7" ht="84" spans="1:17">
      <c r="A7" s="31">
        <v>2</v>
      </c>
      <c r="B7" s="185" t="s">
        <v>1500</v>
      </c>
      <c r="C7" s="32" t="s">
        <v>49</v>
      </c>
      <c r="D7" s="32" t="s">
        <v>1495</v>
      </c>
      <c r="E7" s="33" t="s">
        <v>1501</v>
      </c>
      <c r="F7" s="34" t="s">
        <v>2223</v>
      </c>
      <c r="G7" s="32" t="s">
        <v>325</v>
      </c>
      <c r="H7" s="35" t="s">
        <v>1503</v>
      </c>
      <c r="I7" s="36">
        <v>370.73</v>
      </c>
      <c r="J7" s="40"/>
      <c r="K7" s="36">
        <v>370.73</v>
      </c>
      <c r="L7" s="35"/>
      <c r="M7" s="32" t="s">
        <v>97</v>
      </c>
      <c r="N7" s="35">
        <v>350</v>
      </c>
      <c r="O7" s="35">
        <v>42</v>
      </c>
      <c r="P7" s="34" t="s">
        <v>1504</v>
      </c>
      <c r="Q7" s="50"/>
    </row>
    <row r="8" ht="84" spans="1:17">
      <c r="A8" s="31">
        <v>3</v>
      </c>
      <c r="B8" s="185" t="s">
        <v>1505</v>
      </c>
      <c r="C8" s="32" t="s">
        <v>49</v>
      </c>
      <c r="D8" s="32" t="s">
        <v>1495</v>
      </c>
      <c r="E8" s="33" t="s">
        <v>1506</v>
      </c>
      <c r="F8" s="34" t="s">
        <v>2224</v>
      </c>
      <c r="G8" s="32" t="s">
        <v>399</v>
      </c>
      <c r="H8" s="35" t="s">
        <v>1338</v>
      </c>
      <c r="I8" s="36">
        <v>229.93</v>
      </c>
      <c r="J8" s="40"/>
      <c r="K8" s="36">
        <v>229.93</v>
      </c>
      <c r="L8" s="35"/>
      <c r="M8" s="32" t="s">
        <v>97</v>
      </c>
      <c r="N8" s="35">
        <v>101</v>
      </c>
      <c r="O8" s="35">
        <v>53</v>
      </c>
      <c r="P8" s="34" t="s">
        <v>1508</v>
      </c>
      <c r="Q8" s="50"/>
    </row>
    <row r="9" ht="72" spans="1:17">
      <c r="A9" s="31">
        <v>4</v>
      </c>
      <c r="B9" s="185" t="s">
        <v>1509</v>
      </c>
      <c r="C9" s="32" t="s">
        <v>49</v>
      </c>
      <c r="D9" s="32" t="s">
        <v>1495</v>
      </c>
      <c r="E9" s="33" t="s">
        <v>1510</v>
      </c>
      <c r="F9" s="34" t="s">
        <v>2225</v>
      </c>
      <c r="G9" s="32" t="s">
        <v>399</v>
      </c>
      <c r="H9" s="35" t="s">
        <v>1444</v>
      </c>
      <c r="I9" s="36">
        <v>228.6</v>
      </c>
      <c r="J9" s="40"/>
      <c r="K9" s="36">
        <v>228.6</v>
      </c>
      <c r="L9" s="35"/>
      <c r="M9" s="32" t="s">
        <v>97</v>
      </c>
      <c r="N9" s="35">
        <v>350</v>
      </c>
      <c r="O9" s="35">
        <v>42</v>
      </c>
      <c r="P9" s="34" t="s">
        <v>1504</v>
      </c>
      <c r="Q9" s="50"/>
    </row>
    <row r="10" ht="72" spans="1:17">
      <c r="A10" s="31">
        <v>5</v>
      </c>
      <c r="B10" s="185" t="s">
        <v>1512</v>
      </c>
      <c r="C10" s="32" t="s">
        <v>49</v>
      </c>
      <c r="D10" s="32" t="s">
        <v>1495</v>
      </c>
      <c r="E10" s="33" t="s">
        <v>1513</v>
      </c>
      <c r="F10" s="34" t="s">
        <v>2226</v>
      </c>
      <c r="G10" s="32" t="s">
        <v>399</v>
      </c>
      <c r="H10" s="35" t="s">
        <v>400</v>
      </c>
      <c r="I10" s="36">
        <v>360.91</v>
      </c>
      <c r="J10" s="40"/>
      <c r="K10" s="36">
        <v>360.91</v>
      </c>
      <c r="L10" s="35"/>
      <c r="M10" s="32" t="s">
        <v>97</v>
      </c>
      <c r="N10" s="35">
        <v>350</v>
      </c>
      <c r="O10" s="35">
        <v>42</v>
      </c>
      <c r="P10" s="34" t="s">
        <v>1504</v>
      </c>
      <c r="Q10" s="50"/>
    </row>
    <row r="11" ht="84" spans="1:17">
      <c r="A11" s="31">
        <v>6</v>
      </c>
      <c r="B11" s="185" t="s">
        <v>1515</v>
      </c>
      <c r="C11" s="32" t="s">
        <v>49</v>
      </c>
      <c r="D11" s="32" t="s">
        <v>1495</v>
      </c>
      <c r="E11" s="33" t="s">
        <v>1516</v>
      </c>
      <c r="F11" s="34" t="s">
        <v>2227</v>
      </c>
      <c r="G11" s="32" t="s">
        <v>399</v>
      </c>
      <c r="H11" s="35" t="s">
        <v>1331</v>
      </c>
      <c r="I11" s="32">
        <v>258.63</v>
      </c>
      <c r="J11" s="40"/>
      <c r="K11" s="32">
        <v>258.63</v>
      </c>
      <c r="L11" s="35"/>
      <c r="M11" s="32" t="s">
        <v>97</v>
      </c>
      <c r="N11" s="35">
        <v>250</v>
      </c>
      <c r="O11" s="35">
        <v>101</v>
      </c>
      <c r="P11" s="34" t="s">
        <v>1518</v>
      </c>
      <c r="Q11" s="50"/>
    </row>
    <row r="12" ht="72" spans="1:17">
      <c r="A12" s="31">
        <v>7</v>
      </c>
      <c r="B12" s="185" t="s">
        <v>1519</v>
      </c>
      <c r="C12" s="32" t="s">
        <v>49</v>
      </c>
      <c r="D12" s="32" t="s">
        <v>1495</v>
      </c>
      <c r="E12" s="33" t="s">
        <v>1520</v>
      </c>
      <c r="F12" s="34" t="s">
        <v>2228</v>
      </c>
      <c r="G12" s="32" t="s">
        <v>923</v>
      </c>
      <c r="H12" s="35" t="s">
        <v>1522</v>
      </c>
      <c r="I12" s="36">
        <v>194.25</v>
      </c>
      <c r="J12" s="40"/>
      <c r="K12" s="36">
        <v>194.25</v>
      </c>
      <c r="L12" s="35"/>
      <c r="M12" s="32" t="s">
        <v>97</v>
      </c>
      <c r="N12" s="35">
        <v>101</v>
      </c>
      <c r="O12" s="35">
        <v>53</v>
      </c>
      <c r="P12" s="34" t="s">
        <v>1508</v>
      </c>
      <c r="Q12" s="50"/>
    </row>
    <row r="13" ht="72" spans="1:17">
      <c r="A13" s="31">
        <v>8</v>
      </c>
      <c r="B13" s="185" t="s">
        <v>1523</v>
      </c>
      <c r="C13" s="32" t="s">
        <v>49</v>
      </c>
      <c r="D13" s="32" t="s">
        <v>1495</v>
      </c>
      <c r="E13" s="33" t="s">
        <v>1524</v>
      </c>
      <c r="F13" s="34" t="s">
        <v>2229</v>
      </c>
      <c r="G13" s="32" t="s">
        <v>923</v>
      </c>
      <c r="H13" s="35" t="s">
        <v>1526</v>
      </c>
      <c r="I13" s="36">
        <v>368.75</v>
      </c>
      <c r="J13" s="41"/>
      <c r="K13" s="36">
        <v>368.75</v>
      </c>
      <c r="L13" s="35"/>
      <c r="M13" s="32" t="s">
        <v>97</v>
      </c>
      <c r="N13" s="35">
        <v>150</v>
      </c>
      <c r="O13" s="35">
        <v>50</v>
      </c>
      <c r="P13" s="34" t="s">
        <v>1527</v>
      </c>
      <c r="Q13" s="50"/>
    </row>
    <row r="14" ht="72" spans="1:17">
      <c r="A14" s="31">
        <v>9</v>
      </c>
      <c r="B14" s="185" t="s">
        <v>1528</v>
      </c>
      <c r="C14" s="32" t="s">
        <v>49</v>
      </c>
      <c r="D14" s="32" t="s">
        <v>1495</v>
      </c>
      <c r="E14" s="33" t="s">
        <v>1529</v>
      </c>
      <c r="F14" s="34" t="s">
        <v>2230</v>
      </c>
      <c r="G14" s="32" t="s">
        <v>923</v>
      </c>
      <c r="H14" s="35" t="s">
        <v>173</v>
      </c>
      <c r="I14" s="42">
        <v>398.83</v>
      </c>
      <c r="J14" s="41"/>
      <c r="K14" s="42">
        <v>398.83</v>
      </c>
      <c r="L14" s="35"/>
      <c r="M14" s="32" t="s">
        <v>97</v>
      </c>
      <c r="N14" s="35">
        <v>101</v>
      </c>
      <c r="O14" s="35">
        <v>53</v>
      </c>
      <c r="P14" s="34" t="s">
        <v>1508</v>
      </c>
      <c r="Q14" s="50"/>
    </row>
    <row r="15" ht="72" spans="1:17">
      <c r="A15" s="31">
        <v>10</v>
      </c>
      <c r="B15" s="185" t="s">
        <v>1531</v>
      </c>
      <c r="C15" s="32" t="s">
        <v>49</v>
      </c>
      <c r="D15" s="32" t="s">
        <v>1495</v>
      </c>
      <c r="E15" s="33" t="s">
        <v>1532</v>
      </c>
      <c r="F15" s="34" t="s">
        <v>2231</v>
      </c>
      <c r="G15" s="32" t="s">
        <v>200</v>
      </c>
      <c r="H15" s="35" t="s">
        <v>1004</v>
      </c>
      <c r="I15" s="32">
        <v>107.52</v>
      </c>
      <c r="J15" s="41"/>
      <c r="K15" s="32">
        <v>107.52</v>
      </c>
      <c r="L15" s="35"/>
      <c r="M15" s="32" t="s">
        <v>97</v>
      </c>
      <c r="N15" s="35">
        <v>64</v>
      </c>
      <c r="O15" s="35">
        <v>6</v>
      </c>
      <c r="P15" s="34" t="s">
        <v>1534</v>
      </c>
      <c r="Q15" s="50"/>
    </row>
    <row r="16" ht="72" spans="1:17">
      <c r="A16" s="31">
        <v>11</v>
      </c>
      <c r="B16" s="185" t="s">
        <v>1535</v>
      </c>
      <c r="C16" s="32" t="s">
        <v>49</v>
      </c>
      <c r="D16" s="32" t="s">
        <v>1495</v>
      </c>
      <c r="E16" s="33" t="s">
        <v>1536</v>
      </c>
      <c r="F16" s="34" t="s">
        <v>2232</v>
      </c>
      <c r="G16" s="32" t="s">
        <v>200</v>
      </c>
      <c r="H16" s="35" t="s">
        <v>1538</v>
      </c>
      <c r="I16" s="36">
        <v>135.76</v>
      </c>
      <c r="J16" s="41"/>
      <c r="K16" s="36">
        <v>135.76</v>
      </c>
      <c r="L16" s="35"/>
      <c r="M16" s="32" t="s">
        <v>97</v>
      </c>
      <c r="N16" s="35">
        <v>232</v>
      </c>
      <c r="O16" s="35">
        <v>32</v>
      </c>
      <c r="P16" s="34" t="s">
        <v>1539</v>
      </c>
      <c r="Q16" s="50"/>
    </row>
    <row r="17" ht="84" spans="1:17">
      <c r="A17" s="31">
        <v>12</v>
      </c>
      <c r="B17" s="185" t="s">
        <v>1540</v>
      </c>
      <c r="C17" s="32" t="s">
        <v>49</v>
      </c>
      <c r="D17" s="32" t="s">
        <v>1495</v>
      </c>
      <c r="E17" s="33" t="s">
        <v>1541</v>
      </c>
      <c r="F17" s="34" t="s">
        <v>2233</v>
      </c>
      <c r="G17" s="32" t="s">
        <v>200</v>
      </c>
      <c r="H17" s="35" t="s">
        <v>1543</v>
      </c>
      <c r="I17" s="36">
        <v>141.33</v>
      </c>
      <c r="J17" s="41"/>
      <c r="K17" s="36">
        <v>141.33</v>
      </c>
      <c r="L17" s="35"/>
      <c r="M17" s="32" t="s">
        <v>97</v>
      </c>
      <c r="N17" s="35">
        <v>235</v>
      </c>
      <c r="O17" s="35">
        <v>51</v>
      </c>
      <c r="P17" s="34" t="s">
        <v>1544</v>
      </c>
      <c r="Q17" s="50"/>
    </row>
    <row r="18" ht="72" spans="1:17">
      <c r="A18" s="31">
        <v>13</v>
      </c>
      <c r="B18" s="185" t="s">
        <v>1545</v>
      </c>
      <c r="C18" s="32" t="s">
        <v>49</v>
      </c>
      <c r="D18" s="32" t="s">
        <v>1495</v>
      </c>
      <c r="E18" s="33" t="s">
        <v>1546</v>
      </c>
      <c r="F18" s="34" t="s">
        <v>2234</v>
      </c>
      <c r="G18" s="32" t="s">
        <v>200</v>
      </c>
      <c r="H18" s="35" t="s">
        <v>873</v>
      </c>
      <c r="I18" s="36">
        <v>165.71</v>
      </c>
      <c r="J18" s="41"/>
      <c r="K18" s="36">
        <v>165.71</v>
      </c>
      <c r="L18" s="35"/>
      <c r="M18" s="32" t="s">
        <v>97</v>
      </c>
      <c r="N18" s="35">
        <v>87</v>
      </c>
      <c r="O18" s="35">
        <v>33</v>
      </c>
      <c r="P18" s="34" t="s">
        <v>1548</v>
      </c>
      <c r="Q18" s="50"/>
    </row>
    <row r="19" ht="72" spans="1:17">
      <c r="A19" s="31">
        <v>14</v>
      </c>
      <c r="B19" s="185" t="s">
        <v>1549</v>
      </c>
      <c r="C19" s="32" t="s">
        <v>49</v>
      </c>
      <c r="D19" s="32" t="s">
        <v>1495</v>
      </c>
      <c r="E19" s="33" t="s">
        <v>1550</v>
      </c>
      <c r="F19" s="34" t="s">
        <v>2235</v>
      </c>
      <c r="G19" s="32" t="s">
        <v>200</v>
      </c>
      <c r="H19" s="35" t="s">
        <v>1552</v>
      </c>
      <c r="I19" s="36">
        <v>101.94</v>
      </c>
      <c r="J19" s="41"/>
      <c r="K19" s="36">
        <v>101.94</v>
      </c>
      <c r="L19" s="35"/>
      <c r="M19" s="32" t="s">
        <v>97</v>
      </c>
      <c r="N19" s="35">
        <v>254</v>
      </c>
      <c r="O19" s="35">
        <v>56</v>
      </c>
      <c r="P19" s="34" t="s">
        <v>1553</v>
      </c>
      <c r="Q19" s="50"/>
    </row>
    <row r="20" ht="72" spans="1:17">
      <c r="A20" s="31">
        <v>15</v>
      </c>
      <c r="B20" s="185" t="s">
        <v>1554</v>
      </c>
      <c r="C20" s="32" t="s">
        <v>49</v>
      </c>
      <c r="D20" s="32" t="s">
        <v>1495</v>
      </c>
      <c r="E20" s="33" t="s">
        <v>1555</v>
      </c>
      <c r="F20" s="34" t="s">
        <v>2236</v>
      </c>
      <c r="G20" s="32" t="s">
        <v>200</v>
      </c>
      <c r="H20" s="35" t="s">
        <v>1408</v>
      </c>
      <c r="I20" s="36">
        <v>120.16</v>
      </c>
      <c r="J20" s="41"/>
      <c r="K20" s="36">
        <v>120.16</v>
      </c>
      <c r="L20" s="35"/>
      <c r="M20" s="32" t="s">
        <v>97</v>
      </c>
      <c r="N20" s="35">
        <v>68</v>
      </c>
      <c r="O20" s="35">
        <v>34</v>
      </c>
      <c r="P20" s="34" t="s">
        <v>1557</v>
      </c>
      <c r="Q20" s="50"/>
    </row>
    <row r="21" ht="72" spans="1:17">
      <c r="A21" s="31">
        <v>16</v>
      </c>
      <c r="B21" s="185" t="s">
        <v>1558</v>
      </c>
      <c r="C21" s="32" t="s">
        <v>49</v>
      </c>
      <c r="D21" s="32" t="s">
        <v>1495</v>
      </c>
      <c r="E21" s="33" t="s">
        <v>1559</v>
      </c>
      <c r="F21" s="34" t="s">
        <v>2237</v>
      </c>
      <c r="G21" s="32" t="s">
        <v>200</v>
      </c>
      <c r="H21" s="35" t="s">
        <v>1561</v>
      </c>
      <c r="I21" s="36">
        <v>215.76</v>
      </c>
      <c r="J21" s="43"/>
      <c r="K21" s="36">
        <v>215.76</v>
      </c>
      <c r="L21" s="35"/>
      <c r="M21" s="32" t="s">
        <v>97</v>
      </c>
      <c r="N21" s="35">
        <v>61</v>
      </c>
      <c r="O21" s="35">
        <v>20</v>
      </c>
      <c r="P21" s="34" t="s">
        <v>1562</v>
      </c>
      <c r="Q21" s="50"/>
    </row>
    <row r="22" ht="72" spans="1:17">
      <c r="A22" s="31">
        <v>17</v>
      </c>
      <c r="B22" s="185" t="s">
        <v>1563</v>
      </c>
      <c r="C22" s="32" t="s">
        <v>49</v>
      </c>
      <c r="D22" s="32" t="s">
        <v>1495</v>
      </c>
      <c r="E22" s="33" t="s">
        <v>1564</v>
      </c>
      <c r="F22" s="34" t="s">
        <v>2238</v>
      </c>
      <c r="G22" s="32" t="s">
        <v>200</v>
      </c>
      <c r="H22" s="35" t="s">
        <v>1566</v>
      </c>
      <c r="I22" s="36">
        <v>399.61</v>
      </c>
      <c r="J22" s="43"/>
      <c r="K22" s="36">
        <v>399.61</v>
      </c>
      <c r="L22" s="35"/>
      <c r="M22" s="32" t="s">
        <v>97</v>
      </c>
      <c r="N22" s="35">
        <v>232</v>
      </c>
      <c r="O22" s="35">
        <v>32</v>
      </c>
      <c r="P22" s="34" t="s">
        <v>1539</v>
      </c>
      <c r="Q22" s="50"/>
    </row>
    <row r="23" ht="72" spans="1:17">
      <c r="A23" s="31">
        <v>18</v>
      </c>
      <c r="B23" s="185" t="s">
        <v>1567</v>
      </c>
      <c r="C23" s="32" t="s">
        <v>49</v>
      </c>
      <c r="D23" s="32" t="s">
        <v>1495</v>
      </c>
      <c r="E23" s="33" t="s">
        <v>1568</v>
      </c>
      <c r="F23" s="34" t="s">
        <v>2239</v>
      </c>
      <c r="G23" s="32" t="s">
        <v>200</v>
      </c>
      <c r="H23" s="35" t="s">
        <v>1570</v>
      </c>
      <c r="I23" s="36">
        <v>394.06</v>
      </c>
      <c r="J23" s="43"/>
      <c r="K23" s="36">
        <v>394.06</v>
      </c>
      <c r="L23" s="35"/>
      <c r="M23" s="32" t="s">
        <v>97</v>
      </c>
      <c r="N23" s="35">
        <v>220</v>
      </c>
      <c r="O23" s="35">
        <v>50</v>
      </c>
      <c r="P23" s="34" t="s">
        <v>1571</v>
      </c>
      <c r="Q23" s="50"/>
    </row>
    <row r="24" ht="72" spans="1:17">
      <c r="A24" s="31">
        <v>19</v>
      </c>
      <c r="B24" s="185" t="s">
        <v>1572</v>
      </c>
      <c r="C24" s="32" t="s">
        <v>49</v>
      </c>
      <c r="D24" s="32" t="s">
        <v>1495</v>
      </c>
      <c r="E24" s="33" t="s">
        <v>1573</v>
      </c>
      <c r="F24" s="34" t="s">
        <v>2240</v>
      </c>
      <c r="G24" s="32" t="s">
        <v>95</v>
      </c>
      <c r="H24" s="35" t="s">
        <v>96</v>
      </c>
      <c r="I24" s="36">
        <v>126.5</v>
      </c>
      <c r="J24" s="43"/>
      <c r="K24" s="36">
        <v>126.5</v>
      </c>
      <c r="L24" s="35"/>
      <c r="M24" s="32" t="s">
        <v>97</v>
      </c>
      <c r="N24" s="35">
        <v>397</v>
      </c>
      <c r="O24" s="35">
        <v>70</v>
      </c>
      <c r="P24" s="34" t="s">
        <v>1575</v>
      </c>
      <c r="Q24" s="50"/>
    </row>
    <row r="25" ht="72" spans="1:17">
      <c r="A25" s="31">
        <v>20</v>
      </c>
      <c r="B25" s="185" t="s">
        <v>1576</v>
      </c>
      <c r="C25" s="32" t="s">
        <v>49</v>
      </c>
      <c r="D25" s="32" t="s">
        <v>1495</v>
      </c>
      <c r="E25" s="33" t="s">
        <v>1577</v>
      </c>
      <c r="F25" s="34" t="s">
        <v>2241</v>
      </c>
      <c r="G25" s="32" t="s">
        <v>95</v>
      </c>
      <c r="H25" s="35" t="s">
        <v>1579</v>
      </c>
      <c r="I25" s="36">
        <v>219.31</v>
      </c>
      <c r="J25" s="43"/>
      <c r="K25" s="36">
        <v>219.31</v>
      </c>
      <c r="L25" s="35"/>
      <c r="M25" s="32" t="s">
        <v>97</v>
      </c>
      <c r="N25" s="35">
        <v>254</v>
      </c>
      <c r="O25" s="35">
        <v>56</v>
      </c>
      <c r="P25" s="34" t="s">
        <v>1580</v>
      </c>
      <c r="Q25" s="50"/>
    </row>
    <row r="26" ht="72" spans="1:17">
      <c r="A26" s="31">
        <v>21</v>
      </c>
      <c r="B26" s="185" t="s">
        <v>1581</v>
      </c>
      <c r="C26" s="32" t="s">
        <v>49</v>
      </c>
      <c r="D26" s="32" t="s">
        <v>1495</v>
      </c>
      <c r="E26" s="33" t="s">
        <v>2242</v>
      </c>
      <c r="F26" s="34" t="s">
        <v>2243</v>
      </c>
      <c r="G26" s="32" t="s">
        <v>95</v>
      </c>
      <c r="H26" s="35" t="s">
        <v>2244</v>
      </c>
      <c r="I26" s="36">
        <v>286.39</v>
      </c>
      <c r="J26" s="43"/>
      <c r="K26" s="36">
        <v>286.39</v>
      </c>
      <c r="L26" s="35"/>
      <c r="M26" s="32" t="s">
        <v>97</v>
      </c>
      <c r="N26" s="35">
        <v>254</v>
      </c>
      <c r="O26" s="35">
        <v>56</v>
      </c>
      <c r="P26" s="34" t="s">
        <v>1580</v>
      </c>
      <c r="Q26" s="50"/>
    </row>
    <row r="27" ht="72" spans="1:17">
      <c r="A27" s="31">
        <v>22</v>
      </c>
      <c r="B27" s="185" t="s">
        <v>1585</v>
      </c>
      <c r="C27" s="32" t="s">
        <v>49</v>
      </c>
      <c r="D27" s="32" t="s">
        <v>1495</v>
      </c>
      <c r="E27" s="33" t="s">
        <v>1586</v>
      </c>
      <c r="F27" s="34" t="s">
        <v>2245</v>
      </c>
      <c r="G27" s="32" t="s">
        <v>120</v>
      </c>
      <c r="H27" s="35" t="s">
        <v>1588</v>
      </c>
      <c r="I27" s="44">
        <v>56.59</v>
      </c>
      <c r="J27" s="43"/>
      <c r="K27" s="44">
        <v>56.59</v>
      </c>
      <c r="L27" s="35"/>
      <c r="M27" s="32" t="s">
        <v>97</v>
      </c>
      <c r="N27" s="35">
        <v>185</v>
      </c>
      <c r="O27" s="35">
        <v>33</v>
      </c>
      <c r="P27" s="34" t="s">
        <v>1589</v>
      </c>
      <c r="Q27" s="50"/>
    </row>
    <row r="28" ht="72" spans="1:17">
      <c r="A28" s="31">
        <v>23</v>
      </c>
      <c r="B28" s="32" t="s">
        <v>1590</v>
      </c>
      <c r="C28" s="32" t="s">
        <v>49</v>
      </c>
      <c r="D28" s="32" t="s">
        <v>1495</v>
      </c>
      <c r="E28" s="33" t="s">
        <v>1591</v>
      </c>
      <c r="F28" s="34" t="s">
        <v>2246</v>
      </c>
      <c r="G28" s="32" t="s">
        <v>120</v>
      </c>
      <c r="H28" s="35" t="s">
        <v>121</v>
      </c>
      <c r="I28" s="32">
        <v>328.67</v>
      </c>
      <c r="J28" s="43"/>
      <c r="K28" s="32">
        <v>328.67</v>
      </c>
      <c r="L28" s="35"/>
      <c r="M28" s="32" t="s">
        <v>97</v>
      </c>
      <c r="N28" s="35">
        <v>382</v>
      </c>
      <c r="O28" s="35">
        <v>53</v>
      </c>
      <c r="P28" s="34" t="s">
        <v>1593</v>
      </c>
      <c r="Q28" s="50"/>
    </row>
    <row r="29" ht="84" spans="1:17">
      <c r="A29" s="31">
        <v>24</v>
      </c>
      <c r="B29" s="185" t="s">
        <v>1594</v>
      </c>
      <c r="C29" s="32" t="s">
        <v>49</v>
      </c>
      <c r="D29" s="32" t="s">
        <v>1495</v>
      </c>
      <c r="E29" s="33" t="s">
        <v>1595</v>
      </c>
      <c r="F29" s="34" t="s">
        <v>2247</v>
      </c>
      <c r="G29" s="32" t="s">
        <v>148</v>
      </c>
      <c r="H29" s="35" t="s">
        <v>1239</v>
      </c>
      <c r="I29" s="44">
        <v>62.05</v>
      </c>
      <c r="J29" s="43"/>
      <c r="K29" s="44">
        <v>62.05</v>
      </c>
      <c r="L29" s="35"/>
      <c r="M29" s="32" t="s">
        <v>97</v>
      </c>
      <c r="N29" s="35">
        <v>235</v>
      </c>
      <c r="O29" s="35">
        <v>51</v>
      </c>
      <c r="P29" s="34" t="s">
        <v>1544</v>
      </c>
      <c r="Q29" s="50"/>
    </row>
    <row r="30" ht="72" spans="1:17">
      <c r="A30" s="31">
        <v>25</v>
      </c>
      <c r="B30" s="185" t="s">
        <v>1597</v>
      </c>
      <c r="C30" s="32" t="s">
        <v>49</v>
      </c>
      <c r="D30" s="32" t="s">
        <v>1495</v>
      </c>
      <c r="E30" s="33" t="s">
        <v>1598</v>
      </c>
      <c r="F30" s="34" t="s">
        <v>2248</v>
      </c>
      <c r="G30" s="32" t="s">
        <v>108</v>
      </c>
      <c r="H30" s="35" t="s">
        <v>498</v>
      </c>
      <c r="I30" s="44">
        <v>306.3</v>
      </c>
      <c r="J30" s="43"/>
      <c r="K30" s="44">
        <v>306.3</v>
      </c>
      <c r="L30" s="35"/>
      <c r="M30" s="32" t="s">
        <v>97</v>
      </c>
      <c r="N30" s="35">
        <v>140</v>
      </c>
      <c r="O30" s="35">
        <v>54</v>
      </c>
      <c r="P30" s="34" t="s">
        <v>1600</v>
      </c>
      <c r="Q30" s="50"/>
    </row>
    <row r="31" ht="72" spans="1:17">
      <c r="A31" s="31">
        <v>26</v>
      </c>
      <c r="B31" s="185" t="s">
        <v>1601</v>
      </c>
      <c r="C31" s="32" t="s">
        <v>49</v>
      </c>
      <c r="D31" s="32" t="s">
        <v>1495</v>
      </c>
      <c r="E31" s="33" t="s">
        <v>1602</v>
      </c>
      <c r="F31" s="34" t="s">
        <v>2249</v>
      </c>
      <c r="G31" s="36" t="s">
        <v>120</v>
      </c>
      <c r="H31" s="32" t="s">
        <v>845</v>
      </c>
      <c r="I31" s="36">
        <v>398.03</v>
      </c>
      <c r="J31" s="43"/>
      <c r="K31" s="36">
        <v>398.03</v>
      </c>
      <c r="L31" s="45"/>
      <c r="M31" s="32" t="s">
        <v>97</v>
      </c>
      <c r="N31" s="44">
        <v>200</v>
      </c>
      <c r="O31" s="44">
        <v>60</v>
      </c>
      <c r="P31" s="34" t="s">
        <v>1604</v>
      </c>
      <c r="Q31" s="50"/>
    </row>
    <row r="32" ht="72" spans="1:17">
      <c r="A32" s="31">
        <v>27</v>
      </c>
      <c r="B32" s="185" t="s">
        <v>1605</v>
      </c>
      <c r="C32" s="32" t="s">
        <v>49</v>
      </c>
      <c r="D32" s="32" t="s">
        <v>1495</v>
      </c>
      <c r="E32" s="33" t="s">
        <v>1606</v>
      </c>
      <c r="F32" s="34" t="s">
        <v>2250</v>
      </c>
      <c r="G32" s="36" t="s">
        <v>132</v>
      </c>
      <c r="H32" s="32" t="s">
        <v>687</v>
      </c>
      <c r="I32" s="46">
        <v>240.23</v>
      </c>
      <c r="J32" s="43"/>
      <c r="K32" s="46">
        <v>240.23</v>
      </c>
      <c r="L32" s="45"/>
      <c r="M32" s="32" t="s">
        <v>97</v>
      </c>
      <c r="N32" s="44">
        <v>180</v>
      </c>
      <c r="O32" s="44">
        <v>50</v>
      </c>
      <c r="P32" s="34" t="s">
        <v>1608</v>
      </c>
      <c r="Q32" s="50"/>
    </row>
    <row r="33" ht="72" spans="1:17">
      <c r="A33" s="31">
        <v>28</v>
      </c>
      <c r="B33" s="185" t="s">
        <v>1609</v>
      </c>
      <c r="C33" s="32" t="s">
        <v>49</v>
      </c>
      <c r="D33" s="32" t="s">
        <v>1495</v>
      </c>
      <c r="E33" s="33" t="s">
        <v>1610</v>
      </c>
      <c r="F33" s="34" t="s">
        <v>2251</v>
      </c>
      <c r="G33" s="36" t="s">
        <v>143</v>
      </c>
      <c r="H33" s="32" t="s">
        <v>751</v>
      </c>
      <c r="I33" s="46">
        <v>272.46</v>
      </c>
      <c r="J33" s="43"/>
      <c r="K33" s="46">
        <v>272.46</v>
      </c>
      <c r="L33" s="45"/>
      <c r="M33" s="32" t="s">
        <v>97</v>
      </c>
      <c r="N33" s="44">
        <v>170</v>
      </c>
      <c r="O33" s="44">
        <v>40</v>
      </c>
      <c r="P33" s="34" t="s">
        <v>1612</v>
      </c>
      <c r="Q33" s="50"/>
    </row>
    <row r="34" ht="72" spans="1:17">
      <c r="A34" s="31">
        <v>29</v>
      </c>
      <c r="B34" s="185" t="s">
        <v>1613</v>
      </c>
      <c r="C34" s="32" t="s">
        <v>49</v>
      </c>
      <c r="D34" s="32" t="s">
        <v>1495</v>
      </c>
      <c r="E34" s="33" t="s">
        <v>1614</v>
      </c>
      <c r="F34" s="34" t="s">
        <v>2252</v>
      </c>
      <c r="G34" s="36" t="s">
        <v>172</v>
      </c>
      <c r="H34" s="32" t="s">
        <v>796</v>
      </c>
      <c r="I34" s="46">
        <v>338.44</v>
      </c>
      <c r="J34" s="43"/>
      <c r="K34" s="46">
        <v>338.44</v>
      </c>
      <c r="L34" s="45"/>
      <c r="M34" s="32" t="s">
        <v>97</v>
      </c>
      <c r="N34" s="35">
        <v>382</v>
      </c>
      <c r="O34" s="35">
        <v>53</v>
      </c>
      <c r="P34" s="34" t="s">
        <v>1593</v>
      </c>
      <c r="Q34" s="50"/>
    </row>
    <row r="35" ht="72" spans="1:17">
      <c r="A35" s="31">
        <v>30</v>
      </c>
      <c r="B35" s="185" t="s">
        <v>1616</v>
      </c>
      <c r="C35" s="32" t="s">
        <v>49</v>
      </c>
      <c r="D35" s="32" t="s">
        <v>1495</v>
      </c>
      <c r="E35" s="33" t="s">
        <v>1617</v>
      </c>
      <c r="F35" s="34" t="s">
        <v>2253</v>
      </c>
      <c r="G35" s="36" t="s">
        <v>399</v>
      </c>
      <c r="H35" s="32" t="s">
        <v>533</v>
      </c>
      <c r="I35" s="46">
        <v>170.45</v>
      </c>
      <c r="J35" s="43"/>
      <c r="K35" s="46">
        <v>170.45</v>
      </c>
      <c r="L35" s="45"/>
      <c r="M35" s="32" t="s">
        <v>97</v>
      </c>
      <c r="N35" s="44">
        <v>170</v>
      </c>
      <c r="O35" s="44">
        <v>40</v>
      </c>
      <c r="P35" s="34" t="s">
        <v>1612</v>
      </c>
      <c r="Q35" s="50"/>
    </row>
    <row r="36" ht="51" customHeight="1" spans="1:17">
      <c r="A36" s="31">
        <v>31</v>
      </c>
      <c r="B36" s="185" t="s">
        <v>1619</v>
      </c>
      <c r="C36" s="32" t="s">
        <v>49</v>
      </c>
      <c r="D36" s="32" t="s">
        <v>1495</v>
      </c>
      <c r="E36" s="33" t="s">
        <v>1620</v>
      </c>
      <c r="F36" s="37" t="s">
        <v>1621</v>
      </c>
      <c r="G36" s="33" t="s">
        <v>283</v>
      </c>
      <c r="H36" s="33" t="s">
        <v>1622</v>
      </c>
      <c r="I36" s="18">
        <v>18</v>
      </c>
      <c r="J36" s="43"/>
      <c r="K36" s="18">
        <v>18</v>
      </c>
      <c r="L36" s="47"/>
      <c r="M36" s="32" t="s">
        <v>97</v>
      </c>
      <c r="N36" s="18">
        <v>7057</v>
      </c>
      <c r="O36" s="18">
        <v>1556</v>
      </c>
      <c r="P36" s="34" t="s">
        <v>2254</v>
      </c>
      <c r="Q36" s="50"/>
    </row>
    <row r="37" ht="72" spans="1:17">
      <c r="A37" s="31">
        <v>32</v>
      </c>
      <c r="B37" s="32" t="s">
        <v>1624</v>
      </c>
      <c r="C37" s="32" t="s">
        <v>49</v>
      </c>
      <c r="D37" s="32" t="s">
        <v>1495</v>
      </c>
      <c r="E37" s="36" t="s">
        <v>2255</v>
      </c>
      <c r="F37" s="34" t="s">
        <v>1626</v>
      </c>
      <c r="G37" s="38" t="s">
        <v>399</v>
      </c>
      <c r="H37" s="39" t="s">
        <v>1627</v>
      </c>
      <c r="I37" s="48">
        <v>47</v>
      </c>
      <c r="J37" s="43"/>
      <c r="K37" s="48">
        <v>47</v>
      </c>
      <c r="L37" s="49"/>
      <c r="M37" s="32" t="s">
        <v>97</v>
      </c>
      <c r="N37" s="35">
        <v>362</v>
      </c>
      <c r="O37" s="35">
        <v>55</v>
      </c>
      <c r="P37" s="34" t="s">
        <v>1499</v>
      </c>
      <c r="Q37" s="50"/>
    </row>
    <row r="38" ht="72" spans="1:17">
      <c r="A38" s="31">
        <v>33</v>
      </c>
      <c r="B38" s="32" t="s">
        <v>1628</v>
      </c>
      <c r="C38" s="32" t="s">
        <v>49</v>
      </c>
      <c r="D38" s="32" t="s">
        <v>1495</v>
      </c>
      <c r="E38" s="36" t="s">
        <v>2256</v>
      </c>
      <c r="F38" s="34" t="s">
        <v>1630</v>
      </c>
      <c r="G38" s="38" t="s">
        <v>95</v>
      </c>
      <c r="H38" s="39" t="s">
        <v>1251</v>
      </c>
      <c r="I38" s="48">
        <v>49</v>
      </c>
      <c r="J38" s="43"/>
      <c r="K38" s="48">
        <v>49</v>
      </c>
      <c r="L38" s="49"/>
      <c r="M38" s="32" t="s">
        <v>97</v>
      </c>
      <c r="N38" s="35">
        <v>350</v>
      </c>
      <c r="O38" s="35">
        <v>42</v>
      </c>
      <c r="P38" s="34" t="s">
        <v>1504</v>
      </c>
      <c r="Q38" s="50"/>
    </row>
    <row r="39" ht="72" spans="1:17">
      <c r="A39" s="31">
        <v>34</v>
      </c>
      <c r="B39" s="32" t="s">
        <v>1631</v>
      </c>
      <c r="C39" s="32" t="s">
        <v>49</v>
      </c>
      <c r="D39" s="32" t="s">
        <v>1495</v>
      </c>
      <c r="E39" s="36" t="s">
        <v>2257</v>
      </c>
      <c r="F39" s="34" t="s">
        <v>1630</v>
      </c>
      <c r="G39" s="38" t="s">
        <v>95</v>
      </c>
      <c r="H39" s="39" t="s">
        <v>305</v>
      </c>
      <c r="I39" s="48">
        <v>47</v>
      </c>
      <c r="J39" s="43"/>
      <c r="K39" s="48">
        <v>47</v>
      </c>
      <c r="L39" s="49"/>
      <c r="M39" s="32" t="s">
        <v>97</v>
      </c>
      <c r="N39" s="35">
        <v>101</v>
      </c>
      <c r="O39" s="35">
        <v>53</v>
      </c>
      <c r="P39" s="34" t="s">
        <v>1508</v>
      </c>
      <c r="Q39" s="50"/>
    </row>
    <row r="40" ht="72" spans="1:17">
      <c r="A40" s="31">
        <v>35</v>
      </c>
      <c r="B40" s="32" t="s">
        <v>1633</v>
      </c>
      <c r="C40" s="32" t="s">
        <v>49</v>
      </c>
      <c r="D40" s="32" t="s">
        <v>1495</v>
      </c>
      <c r="E40" s="36" t="s">
        <v>2258</v>
      </c>
      <c r="F40" s="34" t="s">
        <v>1630</v>
      </c>
      <c r="G40" s="38" t="s">
        <v>1635</v>
      </c>
      <c r="H40" s="39" t="s">
        <v>1636</v>
      </c>
      <c r="I40" s="48">
        <v>47</v>
      </c>
      <c r="J40" s="43"/>
      <c r="K40" s="48">
        <v>47</v>
      </c>
      <c r="L40" s="49"/>
      <c r="M40" s="32" t="s">
        <v>97</v>
      </c>
      <c r="N40" s="35">
        <v>350</v>
      </c>
      <c r="O40" s="35">
        <v>42</v>
      </c>
      <c r="P40" s="34" t="s">
        <v>1504</v>
      </c>
      <c r="Q40" s="50"/>
    </row>
    <row r="41" ht="72" spans="1:17">
      <c r="A41" s="31">
        <v>36</v>
      </c>
      <c r="B41" s="32" t="s">
        <v>1637</v>
      </c>
      <c r="C41" s="32" t="s">
        <v>49</v>
      </c>
      <c r="D41" s="32" t="s">
        <v>1495</v>
      </c>
      <c r="E41" s="36" t="s">
        <v>2259</v>
      </c>
      <c r="F41" s="34" t="s">
        <v>1630</v>
      </c>
      <c r="G41" s="38" t="s">
        <v>923</v>
      </c>
      <c r="H41" s="39" t="s">
        <v>156</v>
      </c>
      <c r="I41" s="48">
        <v>47</v>
      </c>
      <c r="J41" s="43"/>
      <c r="K41" s="48">
        <v>47</v>
      </c>
      <c r="L41" s="49"/>
      <c r="M41" s="32" t="s">
        <v>97</v>
      </c>
      <c r="N41" s="35">
        <v>350</v>
      </c>
      <c r="O41" s="35">
        <v>42</v>
      </c>
      <c r="P41" s="34" t="s">
        <v>1504</v>
      </c>
      <c r="Q41" s="50"/>
    </row>
    <row r="42" ht="72" spans="1:17">
      <c r="A42" s="31">
        <v>37</v>
      </c>
      <c r="B42" s="32" t="s">
        <v>1639</v>
      </c>
      <c r="C42" s="32" t="s">
        <v>49</v>
      </c>
      <c r="D42" s="32" t="s">
        <v>1495</v>
      </c>
      <c r="E42" s="36" t="s">
        <v>2260</v>
      </c>
      <c r="F42" s="34" t="s">
        <v>1630</v>
      </c>
      <c r="G42" s="38" t="s">
        <v>132</v>
      </c>
      <c r="H42" s="39" t="s">
        <v>760</v>
      </c>
      <c r="I42" s="48">
        <v>47</v>
      </c>
      <c r="J42" s="43"/>
      <c r="K42" s="48">
        <v>47</v>
      </c>
      <c r="L42" s="49"/>
      <c r="M42" s="32" t="s">
        <v>97</v>
      </c>
      <c r="N42" s="35">
        <v>250</v>
      </c>
      <c r="O42" s="35">
        <v>101</v>
      </c>
      <c r="P42" s="34" t="s">
        <v>1518</v>
      </c>
      <c r="Q42" s="50"/>
    </row>
    <row r="43" ht="72" spans="1:17">
      <c r="A43" s="31">
        <v>38</v>
      </c>
      <c r="B43" s="32" t="s">
        <v>1641</v>
      </c>
      <c r="C43" s="32" t="s">
        <v>49</v>
      </c>
      <c r="D43" s="32" t="s">
        <v>1495</v>
      </c>
      <c r="E43" s="36" t="s">
        <v>2261</v>
      </c>
      <c r="F43" s="34" t="s">
        <v>1630</v>
      </c>
      <c r="G43" s="38" t="s">
        <v>132</v>
      </c>
      <c r="H43" s="39" t="s">
        <v>1643</v>
      </c>
      <c r="I43" s="48">
        <v>47</v>
      </c>
      <c r="J43" s="43"/>
      <c r="K43" s="48">
        <v>47</v>
      </c>
      <c r="L43" s="49"/>
      <c r="M43" s="32" t="s">
        <v>97</v>
      </c>
      <c r="N43" s="35">
        <v>101</v>
      </c>
      <c r="O43" s="35">
        <v>53</v>
      </c>
      <c r="P43" s="34" t="s">
        <v>1508</v>
      </c>
      <c r="Q43" s="50"/>
    </row>
    <row r="44" ht="72" spans="1:17">
      <c r="A44" s="31">
        <v>39</v>
      </c>
      <c r="B44" s="32" t="s">
        <v>1644</v>
      </c>
      <c r="C44" s="32" t="s">
        <v>49</v>
      </c>
      <c r="D44" s="32" t="s">
        <v>1495</v>
      </c>
      <c r="E44" s="36" t="s">
        <v>2262</v>
      </c>
      <c r="F44" s="34" t="s">
        <v>1630</v>
      </c>
      <c r="G44" s="38" t="s">
        <v>132</v>
      </c>
      <c r="H44" s="39" t="s">
        <v>1348</v>
      </c>
      <c r="I44" s="48">
        <v>47</v>
      </c>
      <c r="J44" s="43"/>
      <c r="K44" s="48">
        <v>47</v>
      </c>
      <c r="L44" s="49"/>
      <c r="M44" s="32" t="s">
        <v>97</v>
      </c>
      <c r="N44" s="35">
        <v>150</v>
      </c>
      <c r="O44" s="35">
        <v>50</v>
      </c>
      <c r="P44" s="34" t="s">
        <v>1527</v>
      </c>
      <c r="Q44" s="50"/>
    </row>
    <row r="45" ht="72" spans="1:17">
      <c r="A45" s="31">
        <v>40</v>
      </c>
      <c r="B45" s="32" t="s">
        <v>1646</v>
      </c>
      <c r="C45" s="32" t="s">
        <v>49</v>
      </c>
      <c r="D45" s="32" t="s">
        <v>1495</v>
      </c>
      <c r="E45" s="36" t="s">
        <v>2263</v>
      </c>
      <c r="F45" s="34" t="s">
        <v>1630</v>
      </c>
      <c r="G45" s="38" t="s">
        <v>120</v>
      </c>
      <c r="H45" s="39" t="s">
        <v>845</v>
      </c>
      <c r="I45" s="48">
        <v>47</v>
      </c>
      <c r="J45" s="43"/>
      <c r="K45" s="48">
        <v>47</v>
      </c>
      <c r="L45" s="49"/>
      <c r="M45" s="32" t="s">
        <v>97</v>
      </c>
      <c r="N45" s="35">
        <v>101</v>
      </c>
      <c r="O45" s="35">
        <v>53</v>
      </c>
      <c r="P45" s="34" t="s">
        <v>1508</v>
      </c>
      <c r="Q45" s="50"/>
    </row>
    <row r="46" ht="72" spans="1:17">
      <c r="A46" s="31">
        <v>41</v>
      </c>
      <c r="B46" s="32" t="s">
        <v>1648</v>
      </c>
      <c r="C46" s="32" t="s">
        <v>49</v>
      </c>
      <c r="D46" s="32" t="s">
        <v>1495</v>
      </c>
      <c r="E46" s="36" t="s">
        <v>2264</v>
      </c>
      <c r="F46" s="34" t="s">
        <v>1630</v>
      </c>
      <c r="G46" s="38" t="s">
        <v>132</v>
      </c>
      <c r="H46" s="39" t="s">
        <v>672</v>
      </c>
      <c r="I46" s="48">
        <v>47</v>
      </c>
      <c r="J46" s="43"/>
      <c r="K46" s="48">
        <v>47</v>
      </c>
      <c r="L46" s="49"/>
      <c r="M46" s="32" t="s">
        <v>97</v>
      </c>
      <c r="N46" s="35">
        <v>64</v>
      </c>
      <c r="O46" s="35">
        <v>6</v>
      </c>
      <c r="P46" s="34" t="s">
        <v>1534</v>
      </c>
      <c r="Q46" s="50"/>
    </row>
    <row r="47" ht="72" spans="1:17">
      <c r="A47" s="31">
        <v>42</v>
      </c>
      <c r="B47" s="32" t="s">
        <v>1650</v>
      </c>
      <c r="C47" s="32" t="s">
        <v>49</v>
      </c>
      <c r="D47" s="32" t="s">
        <v>1495</v>
      </c>
      <c r="E47" s="36" t="s">
        <v>2265</v>
      </c>
      <c r="F47" s="34" t="s">
        <v>1630</v>
      </c>
      <c r="G47" s="38" t="s">
        <v>95</v>
      </c>
      <c r="H47" s="39" t="s">
        <v>1251</v>
      </c>
      <c r="I47" s="48">
        <v>47</v>
      </c>
      <c r="J47" s="43"/>
      <c r="K47" s="48">
        <v>47</v>
      </c>
      <c r="L47" s="49"/>
      <c r="M47" s="32" t="s">
        <v>97</v>
      </c>
      <c r="N47" s="35">
        <v>232</v>
      </c>
      <c r="O47" s="35">
        <v>32</v>
      </c>
      <c r="P47" s="34" t="s">
        <v>1539</v>
      </c>
      <c r="Q47" s="50"/>
    </row>
    <row r="48" ht="72" spans="1:17">
      <c r="A48" s="31">
        <v>43</v>
      </c>
      <c r="B48" s="32" t="s">
        <v>1652</v>
      </c>
      <c r="C48" s="32" t="s">
        <v>49</v>
      </c>
      <c r="D48" s="32" t="s">
        <v>1495</v>
      </c>
      <c r="E48" s="36" t="s">
        <v>2266</v>
      </c>
      <c r="F48" s="34" t="s">
        <v>1630</v>
      </c>
      <c r="G48" s="38" t="s">
        <v>126</v>
      </c>
      <c r="H48" s="39" t="s">
        <v>1654</v>
      </c>
      <c r="I48" s="48">
        <v>47</v>
      </c>
      <c r="J48" s="43"/>
      <c r="K48" s="48">
        <v>47</v>
      </c>
      <c r="L48" s="49"/>
      <c r="M48" s="32" t="s">
        <v>97</v>
      </c>
      <c r="N48" s="35">
        <v>235</v>
      </c>
      <c r="O48" s="35">
        <v>51</v>
      </c>
      <c r="P48" s="34" t="s">
        <v>1544</v>
      </c>
      <c r="Q48" s="50"/>
    </row>
    <row r="49" ht="72" spans="1:17">
      <c r="A49" s="31">
        <v>44</v>
      </c>
      <c r="B49" s="32" t="s">
        <v>1655</v>
      </c>
      <c r="C49" s="32" t="s">
        <v>49</v>
      </c>
      <c r="D49" s="32" t="s">
        <v>1495</v>
      </c>
      <c r="E49" s="36" t="s">
        <v>2267</v>
      </c>
      <c r="F49" s="34" t="s">
        <v>1630</v>
      </c>
      <c r="G49" s="38" t="s">
        <v>200</v>
      </c>
      <c r="H49" s="39" t="s">
        <v>1570</v>
      </c>
      <c r="I49" s="48">
        <v>47</v>
      </c>
      <c r="J49" s="43"/>
      <c r="K49" s="48">
        <v>47</v>
      </c>
      <c r="L49" s="49"/>
      <c r="M49" s="32" t="s">
        <v>97</v>
      </c>
      <c r="N49" s="35">
        <v>87</v>
      </c>
      <c r="O49" s="35">
        <v>33</v>
      </c>
      <c r="P49" s="34" t="s">
        <v>1548</v>
      </c>
      <c r="Q49" s="50"/>
    </row>
    <row r="50" ht="72" spans="1:17">
      <c r="A50" s="31">
        <v>45</v>
      </c>
      <c r="B50" s="32" t="s">
        <v>1657</v>
      </c>
      <c r="C50" s="32" t="s">
        <v>49</v>
      </c>
      <c r="D50" s="32" t="s">
        <v>1495</v>
      </c>
      <c r="E50" s="36" t="s">
        <v>2268</v>
      </c>
      <c r="F50" s="34" t="s">
        <v>1630</v>
      </c>
      <c r="G50" s="38" t="s">
        <v>399</v>
      </c>
      <c r="H50" s="39" t="s">
        <v>1125</v>
      </c>
      <c r="I50" s="48">
        <v>47</v>
      </c>
      <c r="J50" s="43"/>
      <c r="K50" s="48">
        <v>47</v>
      </c>
      <c r="L50" s="49"/>
      <c r="M50" s="32" t="s">
        <v>97</v>
      </c>
      <c r="N50" s="35">
        <v>254</v>
      </c>
      <c r="O50" s="35">
        <v>56</v>
      </c>
      <c r="P50" s="34" t="s">
        <v>1553</v>
      </c>
      <c r="Q50" s="50"/>
    </row>
    <row r="51" ht="72" spans="1:17">
      <c r="A51" s="31">
        <v>46</v>
      </c>
      <c r="B51" s="32" t="s">
        <v>1659</v>
      </c>
      <c r="C51" s="32" t="s">
        <v>49</v>
      </c>
      <c r="D51" s="32" t="s">
        <v>1495</v>
      </c>
      <c r="E51" s="36" t="s">
        <v>2269</v>
      </c>
      <c r="F51" s="34" t="s">
        <v>1630</v>
      </c>
      <c r="G51" s="38" t="s">
        <v>200</v>
      </c>
      <c r="H51" s="39" t="s">
        <v>1408</v>
      </c>
      <c r="I51" s="48">
        <v>47</v>
      </c>
      <c r="J51" s="43"/>
      <c r="K51" s="48">
        <v>47</v>
      </c>
      <c r="L51" s="49"/>
      <c r="M51" s="32" t="s">
        <v>97</v>
      </c>
      <c r="N51" s="35">
        <v>68</v>
      </c>
      <c r="O51" s="35">
        <v>34</v>
      </c>
      <c r="P51" s="34" t="s">
        <v>1557</v>
      </c>
      <c r="Q51" s="50"/>
    </row>
    <row r="52" ht="72" spans="1:17">
      <c r="A52" s="31">
        <v>47</v>
      </c>
      <c r="B52" s="32" t="s">
        <v>1661</v>
      </c>
      <c r="C52" s="32" t="s">
        <v>49</v>
      </c>
      <c r="D52" s="32" t="s">
        <v>1495</v>
      </c>
      <c r="E52" s="36" t="s">
        <v>2270</v>
      </c>
      <c r="F52" s="34" t="s">
        <v>1630</v>
      </c>
      <c r="G52" s="38" t="s">
        <v>200</v>
      </c>
      <c r="H52" s="39" t="s">
        <v>1538</v>
      </c>
      <c r="I52" s="48">
        <v>47</v>
      </c>
      <c r="J52" s="43"/>
      <c r="K52" s="48">
        <v>47</v>
      </c>
      <c r="L52" s="49"/>
      <c r="M52" s="32" t="s">
        <v>97</v>
      </c>
      <c r="N52" s="35">
        <v>61</v>
      </c>
      <c r="O52" s="35">
        <v>20</v>
      </c>
      <c r="P52" s="34" t="s">
        <v>1562</v>
      </c>
      <c r="Q52" s="50"/>
    </row>
    <row r="53" ht="72" spans="1:17">
      <c r="A53" s="31">
        <v>48</v>
      </c>
      <c r="B53" s="32" t="s">
        <v>1663</v>
      </c>
      <c r="C53" s="32" t="s">
        <v>49</v>
      </c>
      <c r="D53" s="32" t="s">
        <v>1495</v>
      </c>
      <c r="E53" s="36" t="s">
        <v>2271</v>
      </c>
      <c r="F53" s="34" t="s">
        <v>1630</v>
      </c>
      <c r="G53" s="38" t="s">
        <v>200</v>
      </c>
      <c r="H53" s="39" t="s">
        <v>1566</v>
      </c>
      <c r="I53" s="48">
        <v>47</v>
      </c>
      <c r="J53" s="43"/>
      <c r="K53" s="48">
        <v>47</v>
      </c>
      <c r="L53" s="49"/>
      <c r="M53" s="32" t="s">
        <v>97</v>
      </c>
      <c r="N53" s="35">
        <v>232</v>
      </c>
      <c r="O53" s="35">
        <v>32</v>
      </c>
      <c r="P53" s="34" t="s">
        <v>1539</v>
      </c>
      <c r="Q53" s="50"/>
    </row>
    <row r="54" ht="72" spans="1:17">
      <c r="A54" s="31">
        <v>49</v>
      </c>
      <c r="B54" s="32" t="s">
        <v>1665</v>
      </c>
      <c r="C54" s="32" t="s">
        <v>49</v>
      </c>
      <c r="D54" s="32" t="s">
        <v>1495</v>
      </c>
      <c r="E54" s="36" t="s">
        <v>2272</v>
      </c>
      <c r="F54" s="34" t="s">
        <v>1630</v>
      </c>
      <c r="G54" s="38" t="s">
        <v>200</v>
      </c>
      <c r="H54" s="39" t="s">
        <v>1004</v>
      </c>
      <c r="I54" s="48">
        <v>47</v>
      </c>
      <c r="J54" s="43"/>
      <c r="K54" s="48">
        <v>47</v>
      </c>
      <c r="L54" s="49"/>
      <c r="M54" s="32" t="s">
        <v>97</v>
      </c>
      <c r="N54" s="35">
        <v>220</v>
      </c>
      <c r="O54" s="35">
        <v>50</v>
      </c>
      <c r="P54" s="34" t="s">
        <v>1571</v>
      </c>
      <c r="Q54" s="50"/>
    </row>
    <row r="55" ht="72" spans="1:17">
      <c r="A55" s="31">
        <v>50</v>
      </c>
      <c r="B55" s="32" t="s">
        <v>1667</v>
      </c>
      <c r="C55" s="32" t="s">
        <v>49</v>
      </c>
      <c r="D55" s="32" t="s">
        <v>1495</v>
      </c>
      <c r="E55" s="36" t="s">
        <v>2273</v>
      </c>
      <c r="F55" s="34" t="s">
        <v>1630</v>
      </c>
      <c r="G55" s="38" t="s">
        <v>95</v>
      </c>
      <c r="H55" s="39" t="s">
        <v>310</v>
      </c>
      <c r="I55" s="48">
        <v>47</v>
      </c>
      <c r="J55" s="43"/>
      <c r="K55" s="48">
        <v>47</v>
      </c>
      <c r="L55" s="49"/>
      <c r="M55" s="32" t="s">
        <v>97</v>
      </c>
      <c r="N55" s="35">
        <v>397</v>
      </c>
      <c r="O55" s="35">
        <v>70</v>
      </c>
      <c r="P55" s="34" t="s">
        <v>1575</v>
      </c>
      <c r="Q55" s="50"/>
    </row>
    <row r="56" ht="72" spans="1:17">
      <c r="A56" s="31">
        <v>51</v>
      </c>
      <c r="B56" s="32" t="s">
        <v>1669</v>
      </c>
      <c r="C56" s="32" t="s">
        <v>49</v>
      </c>
      <c r="D56" s="32" t="s">
        <v>1495</v>
      </c>
      <c r="E56" s="36" t="s">
        <v>2274</v>
      </c>
      <c r="F56" s="34" t="s">
        <v>1630</v>
      </c>
      <c r="G56" s="38" t="s">
        <v>205</v>
      </c>
      <c r="H56" s="39" t="s">
        <v>459</v>
      </c>
      <c r="I56" s="48">
        <v>47</v>
      </c>
      <c r="J56" s="43"/>
      <c r="K56" s="48">
        <v>47</v>
      </c>
      <c r="L56" s="49"/>
      <c r="M56" s="32" t="s">
        <v>97</v>
      </c>
      <c r="N56" s="35">
        <v>254</v>
      </c>
      <c r="O56" s="35">
        <v>56</v>
      </c>
      <c r="P56" s="34" t="s">
        <v>1580</v>
      </c>
      <c r="Q56" s="50"/>
    </row>
    <row r="57" ht="72" spans="1:17">
      <c r="A57" s="31">
        <v>52</v>
      </c>
      <c r="B57" s="32" t="s">
        <v>1671</v>
      </c>
      <c r="C57" s="32" t="s">
        <v>49</v>
      </c>
      <c r="D57" s="32" t="s">
        <v>1495</v>
      </c>
      <c r="E57" s="36" t="s">
        <v>2275</v>
      </c>
      <c r="F57" s="34" t="s">
        <v>1630</v>
      </c>
      <c r="G57" s="38" t="s">
        <v>132</v>
      </c>
      <c r="H57" s="39" t="s">
        <v>454</v>
      </c>
      <c r="I57" s="48">
        <v>47</v>
      </c>
      <c r="J57" s="43"/>
      <c r="K57" s="48">
        <v>47</v>
      </c>
      <c r="L57" s="49"/>
      <c r="M57" s="32" t="s">
        <v>97</v>
      </c>
      <c r="N57" s="35">
        <v>254</v>
      </c>
      <c r="O57" s="35">
        <v>56</v>
      </c>
      <c r="P57" s="34" t="s">
        <v>1580</v>
      </c>
      <c r="Q57" s="50"/>
    </row>
    <row r="58" ht="72" spans="1:17">
      <c r="A58" s="31">
        <v>53</v>
      </c>
      <c r="B58" s="32" t="s">
        <v>1673</v>
      </c>
      <c r="C58" s="32" t="s">
        <v>49</v>
      </c>
      <c r="D58" s="32" t="s">
        <v>1495</v>
      </c>
      <c r="E58" s="36" t="s">
        <v>2276</v>
      </c>
      <c r="F58" s="34" t="s">
        <v>1630</v>
      </c>
      <c r="G58" s="38" t="s">
        <v>143</v>
      </c>
      <c r="H58" s="39" t="s">
        <v>333</v>
      </c>
      <c r="I58" s="48">
        <v>47</v>
      </c>
      <c r="J58" s="43"/>
      <c r="K58" s="48">
        <v>47</v>
      </c>
      <c r="L58" s="49"/>
      <c r="M58" s="32" t="s">
        <v>97</v>
      </c>
      <c r="N58" s="35">
        <v>185</v>
      </c>
      <c r="O58" s="35">
        <v>33</v>
      </c>
      <c r="P58" s="34" t="s">
        <v>1589</v>
      </c>
      <c r="Q58" s="50"/>
    </row>
    <row r="59" ht="72" spans="1:17">
      <c r="A59" s="31">
        <v>54</v>
      </c>
      <c r="B59" s="32" t="s">
        <v>1675</v>
      </c>
      <c r="C59" s="32" t="s">
        <v>49</v>
      </c>
      <c r="D59" s="32" t="s">
        <v>1495</v>
      </c>
      <c r="E59" s="36" t="s">
        <v>2277</v>
      </c>
      <c r="F59" s="34" t="s">
        <v>1630</v>
      </c>
      <c r="G59" s="38" t="s">
        <v>148</v>
      </c>
      <c r="H59" s="39" t="s">
        <v>1120</v>
      </c>
      <c r="I59" s="48">
        <v>47</v>
      </c>
      <c r="J59" s="43"/>
      <c r="K59" s="48">
        <v>47</v>
      </c>
      <c r="L59" s="49"/>
      <c r="M59" s="32" t="s">
        <v>97</v>
      </c>
      <c r="N59" s="35">
        <v>382</v>
      </c>
      <c r="O59" s="35">
        <v>53</v>
      </c>
      <c r="P59" s="34" t="s">
        <v>1593</v>
      </c>
      <c r="Q59" s="50"/>
    </row>
    <row r="60" ht="72" spans="1:17">
      <c r="A60" s="31">
        <v>55</v>
      </c>
      <c r="B60" s="32" t="s">
        <v>1677</v>
      </c>
      <c r="C60" s="32" t="s">
        <v>49</v>
      </c>
      <c r="D60" s="32" t="s">
        <v>1495</v>
      </c>
      <c r="E60" s="36" t="s">
        <v>2278</v>
      </c>
      <c r="F60" s="34" t="s">
        <v>1630</v>
      </c>
      <c r="G60" s="38" t="s">
        <v>148</v>
      </c>
      <c r="H60" s="39" t="s">
        <v>1239</v>
      </c>
      <c r="I60" s="48">
        <v>47</v>
      </c>
      <c r="J60" s="43"/>
      <c r="K60" s="48">
        <v>47</v>
      </c>
      <c r="L60" s="49"/>
      <c r="M60" s="32" t="s">
        <v>97</v>
      </c>
      <c r="N60" s="35">
        <v>235</v>
      </c>
      <c r="O60" s="35">
        <v>51</v>
      </c>
      <c r="P60" s="34" t="s">
        <v>1544</v>
      </c>
      <c r="Q60" s="50"/>
    </row>
    <row r="61" ht="72" spans="1:17">
      <c r="A61" s="31">
        <v>56</v>
      </c>
      <c r="B61" s="32" t="s">
        <v>1679</v>
      </c>
      <c r="C61" s="32" t="s">
        <v>49</v>
      </c>
      <c r="D61" s="32" t="s">
        <v>1495</v>
      </c>
      <c r="E61" s="36" t="s">
        <v>2279</v>
      </c>
      <c r="F61" s="34" t="s">
        <v>1630</v>
      </c>
      <c r="G61" s="38" t="s">
        <v>325</v>
      </c>
      <c r="H61" s="39" t="s">
        <v>1503</v>
      </c>
      <c r="I61" s="48">
        <v>47</v>
      </c>
      <c r="J61" s="43"/>
      <c r="K61" s="48">
        <v>47</v>
      </c>
      <c r="L61" s="49"/>
      <c r="M61" s="32" t="s">
        <v>97</v>
      </c>
      <c r="N61" s="35">
        <v>140</v>
      </c>
      <c r="O61" s="35">
        <v>54</v>
      </c>
      <c r="P61" s="34" t="s">
        <v>1600</v>
      </c>
      <c r="Q61" s="50"/>
    </row>
    <row r="62" ht="72" spans="1:17">
      <c r="A62" s="31">
        <v>57</v>
      </c>
      <c r="B62" s="32" t="s">
        <v>1681</v>
      </c>
      <c r="C62" s="32" t="s">
        <v>49</v>
      </c>
      <c r="D62" s="32" t="s">
        <v>1495</v>
      </c>
      <c r="E62" s="36" t="s">
        <v>2280</v>
      </c>
      <c r="F62" s="34" t="s">
        <v>1683</v>
      </c>
      <c r="G62" s="38" t="s">
        <v>325</v>
      </c>
      <c r="H62" s="39" t="s">
        <v>326</v>
      </c>
      <c r="I62" s="48">
        <v>47</v>
      </c>
      <c r="J62" s="43"/>
      <c r="K62" s="48">
        <v>47</v>
      </c>
      <c r="L62" s="49"/>
      <c r="M62" s="32" t="s">
        <v>97</v>
      </c>
      <c r="N62" s="44">
        <v>200</v>
      </c>
      <c r="O62" s="44">
        <v>60</v>
      </c>
      <c r="P62" s="34" t="s">
        <v>1604</v>
      </c>
      <c r="Q62" s="50"/>
    </row>
    <row r="63" ht="72" spans="1:17">
      <c r="A63" s="31">
        <v>58</v>
      </c>
      <c r="B63" s="32" t="s">
        <v>1684</v>
      </c>
      <c r="C63" s="32" t="s">
        <v>49</v>
      </c>
      <c r="D63" s="32" t="s">
        <v>1495</v>
      </c>
      <c r="E63" s="36" t="s">
        <v>2281</v>
      </c>
      <c r="F63" s="34" t="s">
        <v>1630</v>
      </c>
      <c r="G63" s="38" t="s">
        <v>399</v>
      </c>
      <c r="H63" s="39" t="s">
        <v>400</v>
      </c>
      <c r="I63" s="48">
        <v>47</v>
      </c>
      <c r="J63" s="43"/>
      <c r="K63" s="48">
        <v>47</v>
      </c>
      <c r="L63" s="49"/>
      <c r="M63" s="32" t="s">
        <v>97</v>
      </c>
      <c r="N63" s="44">
        <v>180</v>
      </c>
      <c r="O63" s="44">
        <v>50</v>
      </c>
      <c r="P63" s="34" t="s">
        <v>1608</v>
      </c>
      <c r="Q63" s="50"/>
    </row>
    <row r="64" ht="72" spans="1:17">
      <c r="A64" s="31">
        <v>59</v>
      </c>
      <c r="B64" s="32" t="s">
        <v>1686</v>
      </c>
      <c r="C64" s="32" t="s">
        <v>49</v>
      </c>
      <c r="D64" s="32" t="s">
        <v>1495</v>
      </c>
      <c r="E64" s="36" t="s">
        <v>2282</v>
      </c>
      <c r="F64" s="34" t="s">
        <v>1630</v>
      </c>
      <c r="G64" s="38" t="s">
        <v>399</v>
      </c>
      <c r="H64" s="39" t="s">
        <v>1444</v>
      </c>
      <c r="I64" s="48">
        <v>47</v>
      </c>
      <c r="J64" s="43"/>
      <c r="K64" s="48">
        <v>47</v>
      </c>
      <c r="L64" s="49"/>
      <c r="M64" s="32" t="s">
        <v>97</v>
      </c>
      <c r="N64" s="44">
        <v>170</v>
      </c>
      <c r="O64" s="44">
        <v>40</v>
      </c>
      <c r="P64" s="34" t="s">
        <v>1612</v>
      </c>
      <c r="Q64" s="50"/>
    </row>
    <row r="65" ht="72" spans="1:17">
      <c r="A65" s="31">
        <v>60</v>
      </c>
      <c r="B65" s="32" t="s">
        <v>1688</v>
      </c>
      <c r="C65" s="32" t="s">
        <v>49</v>
      </c>
      <c r="D65" s="32" t="s">
        <v>1495</v>
      </c>
      <c r="E65" s="36" t="s">
        <v>2283</v>
      </c>
      <c r="F65" s="34" t="s">
        <v>1630</v>
      </c>
      <c r="G65" s="38" t="s">
        <v>399</v>
      </c>
      <c r="H65" s="39" t="s">
        <v>1338</v>
      </c>
      <c r="I65" s="48">
        <v>47</v>
      </c>
      <c r="J65" s="43"/>
      <c r="K65" s="48">
        <v>47</v>
      </c>
      <c r="L65" s="49"/>
      <c r="M65" s="32" t="s">
        <v>97</v>
      </c>
      <c r="N65" s="35">
        <v>382</v>
      </c>
      <c r="O65" s="35">
        <v>53</v>
      </c>
      <c r="P65" s="34" t="s">
        <v>1593</v>
      </c>
      <c r="Q65" s="50"/>
    </row>
    <row r="66" ht="72" spans="1:17">
      <c r="A66" s="31">
        <v>61</v>
      </c>
      <c r="B66" s="32" t="s">
        <v>1690</v>
      </c>
      <c r="C66" s="32" t="s">
        <v>49</v>
      </c>
      <c r="D66" s="32" t="s">
        <v>1495</v>
      </c>
      <c r="E66" s="36" t="s">
        <v>2284</v>
      </c>
      <c r="F66" s="34" t="s">
        <v>1630</v>
      </c>
      <c r="G66" s="38" t="s">
        <v>399</v>
      </c>
      <c r="H66" s="39" t="s">
        <v>1692</v>
      </c>
      <c r="I66" s="48">
        <v>47</v>
      </c>
      <c r="J66" s="43"/>
      <c r="K66" s="48">
        <v>47</v>
      </c>
      <c r="L66" s="49"/>
      <c r="M66" s="32" t="s">
        <v>97</v>
      </c>
      <c r="N66" s="44">
        <v>170</v>
      </c>
      <c r="O66" s="44">
        <v>40</v>
      </c>
      <c r="P66" s="34" t="s">
        <v>1612</v>
      </c>
      <c r="Q66" s="50"/>
    </row>
    <row r="67" ht="156" spans="1:17">
      <c r="A67" s="31">
        <v>62</v>
      </c>
      <c r="B67" s="185" t="s">
        <v>2102</v>
      </c>
      <c r="C67" s="32" t="s">
        <v>49</v>
      </c>
      <c r="D67" s="30" t="s">
        <v>1495</v>
      </c>
      <c r="E67" s="36" t="s">
        <v>2285</v>
      </c>
      <c r="F67" s="51" t="s">
        <v>2104</v>
      </c>
      <c r="G67" s="36" t="s">
        <v>108</v>
      </c>
      <c r="H67" s="36" t="s">
        <v>381</v>
      </c>
      <c r="I67" s="30">
        <v>183</v>
      </c>
      <c r="J67" s="56"/>
      <c r="K67" s="30">
        <v>183</v>
      </c>
      <c r="L67" s="57"/>
      <c r="M67" s="30" t="s">
        <v>97</v>
      </c>
      <c r="N67" s="36">
        <v>650</v>
      </c>
      <c r="O67" s="36">
        <v>80</v>
      </c>
      <c r="P67" s="51" t="s">
        <v>2105</v>
      </c>
      <c r="Q67" s="50"/>
    </row>
    <row r="68" ht="60" spans="1:17">
      <c r="A68" s="31">
        <v>63</v>
      </c>
      <c r="B68" s="186" t="s">
        <v>2106</v>
      </c>
      <c r="C68" s="36" t="s">
        <v>61</v>
      </c>
      <c r="D68" s="36" t="s">
        <v>72</v>
      </c>
      <c r="E68" s="36" t="s">
        <v>2286</v>
      </c>
      <c r="F68" s="51" t="s">
        <v>2287</v>
      </c>
      <c r="G68" s="36" t="s">
        <v>143</v>
      </c>
      <c r="H68" s="36" t="s">
        <v>333</v>
      </c>
      <c r="I68" s="30">
        <v>84.6</v>
      </c>
      <c r="J68" s="56"/>
      <c r="K68" s="30">
        <v>84.6</v>
      </c>
      <c r="L68" s="57"/>
      <c r="M68" s="30" t="s">
        <v>97</v>
      </c>
      <c r="N68" s="36">
        <v>150</v>
      </c>
      <c r="O68" s="36">
        <v>32</v>
      </c>
      <c r="P68" s="51" t="s">
        <v>2109</v>
      </c>
      <c r="Q68" s="50"/>
    </row>
    <row r="69" ht="60" spans="1:17">
      <c r="A69" s="31">
        <v>64</v>
      </c>
      <c r="B69" s="186" t="s">
        <v>2110</v>
      </c>
      <c r="C69" s="36" t="s">
        <v>61</v>
      </c>
      <c r="D69" s="36" t="s">
        <v>72</v>
      </c>
      <c r="E69" s="36" t="s">
        <v>2288</v>
      </c>
      <c r="F69" s="51" t="s">
        <v>2112</v>
      </c>
      <c r="G69" s="36" t="s">
        <v>143</v>
      </c>
      <c r="H69" s="36" t="s">
        <v>333</v>
      </c>
      <c r="I69" s="30">
        <v>300</v>
      </c>
      <c r="J69" s="56"/>
      <c r="K69" s="30">
        <v>300</v>
      </c>
      <c r="L69" s="57"/>
      <c r="M69" s="30" t="s">
        <v>97</v>
      </c>
      <c r="N69" s="36">
        <v>399</v>
      </c>
      <c r="O69" s="36">
        <v>58</v>
      </c>
      <c r="P69" s="51" t="s">
        <v>2113</v>
      </c>
      <c r="Q69" s="50"/>
    </row>
    <row r="70" ht="72" spans="1:17">
      <c r="A70" s="31">
        <v>65</v>
      </c>
      <c r="B70" s="186" t="s">
        <v>2114</v>
      </c>
      <c r="C70" s="32" t="s">
        <v>49</v>
      </c>
      <c r="D70" s="30" t="s">
        <v>1495</v>
      </c>
      <c r="E70" s="36" t="s">
        <v>2289</v>
      </c>
      <c r="F70" s="51" t="s">
        <v>2116</v>
      </c>
      <c r="G70" s="36" t="s">
        <v>155</v>
      </c>
      <c r="H70" s="36" t="s">
        <v>271</v>
      </c>
      <c r="I70" s="30">
        <v>100</v>
      </c>
      <c r="J70" s="56"/>
      <c r="K70" s="30">
        <v>100</v>
      </c>
      <c r="L70" s="57"/>
      <c r="M70" s="30" t="s">
        <v>97</v>
      </c>
      <c r="N70" s="36">
        <v>42</v>
      </c>
      <c r="O70" s="36">
        <v>5</v>
      </c>
      <c r="P70" s="51" t="s">
        <v>2117</v>
      </c>
      <c r="Q70" s="50"/>
    </row>
    <row r="71" ht="36" spans="1:17">
      <c r="A71" s="31">
        <v>66</v>
      </c>
      <c r="B71" s="52" t="s">
        <v>2118</v>
      </c>
      <c r="C71" s="36" t="s">
        <v>61</v>
      </c>
      <c r="D71" s="42" t="s">
        <v>229</v>
      </c>
      <c r="E71" s="38" t="s">
        <v>2119</v>
      </c>
      <c r="F71" s="53" t="s">
        <v>2120</v>
      </c>
      <c r="G71" s="36" t="s">
        <v>148</v>
      </c>
      <c r="H71" s="36" t="s">
        <v>1120</v>
      </c>
      <c r="I71" s="38">
        <v>60</v>
      </c>
      <c r="J71" s="56"/>
      <c r="K71" s="38">
        <v>60</v>
      </c>
      <c r="L71" s="57"/>
      <c r="M71" s="30" t="s">
        <v>97</v>
      </c>
      <c r="N71" s="36">
        <v>386</v>
      </c>
      <c r="O71" s="36">
        <v>68</v>
      </c>
      <c r="P71" s="53" t="s">
        <v>2121</v>
      </c>
      <c r="Q71" s="50"/>
    </row>
    <row r="72" ht="36" spans="1:17">
      <c r="A72" s="31">
        <v>67</v>
      </c>
      <c r="B72" s="188" t="s">
        <v>2122</v>
      </c>
      <c r="C72" s="36" t="s">
        <v>61</v>
      </c>
      <c r="D72" s="42" t="s">
        <v>229</v>
      </c>
      <c r="E72" s="38" t="s">
        <v>2123</v>
      </c>
      <c r="F72" s="51" t="s">
        <v>2124</v>
      </c>
      <c r="G72" s="36" t="s">
        <v>363</v>
      </c>
      <c r="H72" s="36" t="s">
        <v>1455</v>
      </c>
      <c r="I72" s="38">
        <v>8</v>
      </c>
      <c r="J72" s="56"/>
      <c r="K72" s="38">
        <v>8</v>
      </c>
      <c r="L72" s="57"/>
      <c r="M72" s="30" t="s">
        <v>97</v>
      </c>
      <c r="N72" s="36">
        <v>197</v>
      </c>
      <c r="O72" s="36">
        <v>44</v>
      </c>
      <c r="P72" s="53" t="s">
        <v>2125</v>
      </c>
      <c r="Q72" s="50"/>
    </row>
    <row r="73" ht="48" spans="1:17">
      <c r="A73" s="31">
        <v>68</v>
      </c>
      <c r="B73" s="52" t="s">
        <v>2126</v>
      </c>
      <c r="C73" s="32" t="s">
        <v>49</v>
      </c>
      <c r="D73" s="42" t="s">
        <v>92</v>
      </c>
      <c r="E73" s="38" t="s">
        <v>2127</v>
      </c>
      <c r="F73" s="54" t="s">
        <v>2128</v>
      </c>
      <c r="G73" s="36" t="s">
        <v>155</v>
      </c>
      <c r="H73" s="36" t="s">
        <v>156</v>
      </c>
      <c r="I73" s="38">
        <v>25.6</v>
      </c>
      <c r="J73" s="56"/>
      <c r="K73" s="38">
        <v>25.6</v>
      </c>
      <c r="L73" s="57"/>
      <c r="M73" s="30" t="s">
        <v>97</v>
      </c>
      <c r="N73" s="36">
        <v>252</v>
      </c>
      <c r="O73" s="36">
        <v>76</v>
      </c>
      <c r="P73" s="53" t="s">
        <v>2129</v>
      </c>
      <c r="Q73" s="50"/>
    </row>
    <row r="74" ht="48" spans="1:17">
      <c r="A74" s="31">
        <v>69</v>
      </c>
      <c r="B74" s="52" t="s">
        <v>2130</v>
      </c>
      <c r="C74" s="32" t="s">
        <v>49</v>
      </c>
      <c r="D74" s="42" t="s">
        <v>92</v>
      </c>
      <c r="E74" s="38" t="s">
        <v>2131</v>
      </c>
      <c r="F74" s="54" t="s">
        <v>2132</v>
      </c>
      <c r="G74" s="36" t="s">
        <v>108</v>
      </c>
      <c r="H74" s="36" t="s">
        <v>242</v>
      </c>
      <c r="I74" s="38">
        <v>22.4</v>
      </c>
      <c r="J74" s="56"/>
      <c r="K74" s="38">
        <v>22.4</v>
      </c>
      <c r="L74" s="57"/>
      <c r="M74" s="30" t="s">
        <v>97</v>
      </c>
      <c r="N74" s="36">
        <v>484</v>
      </c>
      <c r="O74" s="36">
        <v>90</v>
      </c>
      <c r="P74" s="53" t="s">
        <v>2133</v>
      </c>
      <c r="Q74" s="50"/>
    </row>
    <row r="75" ht="36" spans="1:17">
      <c r="A75" s="31">
        <v>70</v>
      </c>
      <c r="B75" s="52" t="s">
        <v>2134</v>
      </c>
      <c r="C75" s="36" t="s">
        <v>61</v>
      </c>
      <c r="D75" s="42" t="s">
        <v>229</v>
      </c>
      <c r="E75" s="38" t="s">
        <v>2135</v>
      </c>
      <c r="F75" s="54" t="s">
        <v>2136</v>
      </c>
      <c r="G75" s="36" t="s">
        <v>108</v>
      </c>
      <c r="H75" s="36" t="s">
        <v>381</v>
      </c>
      <c r="I75" s="38">
        <v>24</v>
      </c>
      <c r="J75" s="56"/>
      <c r="K75" s="38">
        <v>24</v>
      </c>
      <c r="L75" s="57"/>
      <c r="M75" s="30" t="s">
        <v>97</v>
      </c>
      <c r="N75" s="36">
        <v>667</v>
      </c>
      <c r="O75" s="36">
        <v>99</v>
      </c>
      <c r="P75" s="53" t="s">
        <v>2137</v>
      </c>
      <c r="Q75" s="50"/>
    </row>
    <row r="76" ht="48" spans="1:17">
      <c r="A76" s="31">
        <v>71</v>
      </c>
      <c r="B76" s="52" t="s">
        <v>2138</v>
      </c>
      <c r="C76" s="32" t="s">
        <v>49</v>
      </c>
      <c r="D76" s="42" t="s">
        <v>92</v>
      </c>
      <c r="E76" s="38" t="s">
        <v>2139</v>
      </c>
      <c r="F76" s="54" t="s">
        <v>1100</v>
      </c>
      <c r="G76" s="36" t="s">
        <v>102</v>
      </c>
      <c r="H76" s="36" t="s">
        <v>261</v>
      </c>
      <c r="I76" s="38">
        <v>32</v>
      </c>
      <c r="J76" s="56"/>
      <c r="K76" s="38">
        <v>32</v>
      </c>
      <c r="L76" s="57"/>
      <c r="M76" s="30" t="s">
        <v>97</v>
      </c>
      <c r="N76" s="36">
        <v>349</v>
      </c>
      <c r="O76" s="36">
        <v>64</v>
      </c>
      <c r="P76" s="53" t="s">
        <v>2140</v>
      </c>
      <c r="Q76" s="50"/>
    </row>
    <row r="77" ht="48" spans="1:17">
      <c r="A77" s="31">
        <v>72</v>
      </c>
      <c r="B77" s="52" t="s">
        <v>2141</v>
      </c>
      <c r="C77" s="36" t="s">
        <v>61</v>
      </c>
      <c r="D77" s="42" t="s">
        <v>229</v>
      </c>
      <c r="E77" s="38" t="s">
        <v>2142</v>
      </c>
      <c r="F77" s="54" t="s">
        <v>2143</v>
      </c>
      <c r="G77" s="36" t="s">
        <v>200</v>
      </c>
      <c r="H77" s="36" t="s">
        <v>873</v>
      </c>
      <c r="I77" s="38">
        <v>24</v>
      </c>
      <c r="J77" s="56"/>
      <c r="K77" s="38">
        <v>24</v>
      </c>
      <c r="L77" s="57"/>
      <c r="M77" s="30" t="s">
        <v>97</v>
      </c>
      <c r="N77" s="36">
        <v>588</v>
      </c>
      <c r="O77" s="36">
        <v>91</v>
      </c>
      <c r="P77" s="53" t="s">
        <v>2144</v>
      </c>
      <c r="Q77" s="50"/>
    </row>
    <row r="78" ht="36" spans="1:17">
      <c r="A78" s="31">
        <v>73</v>
      </c>
      <c r="B78" s="52" t="s">
        <v>2145</v>
      </c>
      <c r="C78" s="36" t="s">
        <v>61</v>
      </c>
      <c r="D78" s="36" t="s">
        <v>72</v>
      </c>
      <c r="E78" s="38" t="s">
        <v>2146</v>
      </c>
      <c r="F78" s="54" t="s">
        <v>2147</v>
      </c>
      <c r="G78" s="36" t="s">
        <v>114</v>
      </c>
      <c r="H78" s="36" t="s">
        <v>1846</v>
      </c>
      <c r="I78" s="38">
        <v>10</v>
      </c>
      <c r="J78" s="56"/>
      <c r="K78" s="38">
        <v>10</v>
      </c>
      <c r="L78" s="57"/>
      <c r="M78" s="30" t="s">
        <v>97</v>
      </c>
      <c r="N78" s="36">
        <v>792</v>
      </c>
      <c r="O78" s="36">
        <v>187</v>
      </c>
      <c r="P78" s="58" t="s">
        <v>2148</v>
      </c>
      <c r="Q78" s="50"/>
    </row>
    <row r="79" ht="36" spans="1:17">
      <c r="A79" s="31">
        <v>74</v>
      </c>
      <c r="B79" s="52" t="s">
        <v>2149</v>
      </c>
      <c r="C79" s="36" t="s">
        <v>61</v>
      </c>
      <c r="D79" s="36" t="s">
        <v>72</v>
      </c>
      <c r="E79" s="38" t="s">
        <v>2150</v>
      </c>
      <c r="F79" s="34" t="s">
        <v>2151</v>
      </c>
      <c r="G79" s="36" t="s">
        <v>108</v>
      </c>
      <c r="H79" s="36" t="s">
        <v>276</v>
      </c>
      <c r="I79" s="42">
        <v>20</v>
      </c>
      <c r="J79" s="56"/>
      <c r="K79" s="42">
        <v>20</v>
      </c>
      <c r="L79" s="57"/>
      <c r="M79" s="30" t="s">
        <v>97</v>
      </c>
      <c r="N79" s="36">
        <v>576</v>
      </c>
      <c r="O79" s="36">
        <v>66</v>
      </c>
      <c r="P79" s="34" t="s">
        <v>2152</v>
      </c>
      <c r="Q79" s="50"/>
    </row>
    <row r="80" ht="24" spans="1:17">
      <c r="A80" s="31">
        <v>75</v>
      </c>
      <c r="B80" s="52" t="s">
        <v>2153</v>
      </c>
      <c r="C80" s="36" t="s">
        <v>61</v>
      </c>
      <c r="D80" s="36" t="s">
        <v>72</v>
      </c>
      <c r="E80" s="38" t="s">
        <v>2154</v>
      </c>
      <c r="F80" s="53" t="s">
        <v>2155</v>
      </c>
      <c r="G80" s="36" t="s">
        <v>148</v>
      </c>
      <c r="H80" s="36" t="s">
        <v>149</v>
      </c>
      <c r="I80" s="38">
        <v>12</v>
      </c>
      <c r="J80" s="56"/>
      <c r="K80" s="38">
        <v>12</v>
      </c>
      <c r="L80" s="57"/>
      <c r="M80" s="30" t="s">
        <v>97</v>
      </c>
      <c r="N80" s="36">
        <v>303</v>
      </c>
      <c r="O80" s="36">
        <v>31</v>
      </c>
      <c r="P80" s="51" t="s">
        <v>2156</v>
      </c>
      <c r="Q80" s="50"/>
    </row>
    <row r="81" ht="48" spans="1:17">
      <c r="A81" s="31">
        <v>76</v>
      </c>
      <c r="B81" s="52" t="s">
        <v>2157</v>
      </c>
      <c r="C81" s="36" t="s">
        <v>61</v>
      </c>
      <c r="D81" s="42" t="s">
        <v>152</v>
      </c>
      <c r="E81" s="42" t="s">
        <v>2158</v>
      </c>
      <c r="F81" s="53" t="s">
        <v>2159</v>
      </c>
      <c r="G81" s="36" t="s">
        <v>166</v>
      </c>
      <c r="H81" s="36" t="s">
        <v>167</v>
      </c>
      <c r="I81" s="42">
        <v>30</v>
      </c>
      <c r="J81" s="56"/>
      <c r="K81" s="42">
        <v>30</v>
      </c>
      <c r="L81" s="57"/>
      <c r="M81" s="30" t="s">
        <v>97</v>
      </c>
      <c r="N81" s="36">
        <v>409</v>
      </c>
      <c r="O81" s="36">
        <v>114</v>
      </c>
      <c r="P81" s="53" t="s">
        <v>2160</v>
      </c>
      <c r="Q81" s="50"/>
    </row>
    <row r="82" ht="48" spans="1:17">
      <c r="A82" s="31">
        <v>77</v>
      </c>
      <c r="B82" s="52" t="s">
        <v>2161</v>
      </c>
      <c r="C82" s="36" t="s">
        <v>61</v>
      </c>
      <c r="D82" s="42" t="s">
        <v>152</v>
      </c>
      <c r="E82" s="42" t="s">
        <v>2162</v>
      </c>
      <c r="F82" s="53" t="s">
        <v>2163</v>
      </c>
      <c r="G82" s="36" t="s">
        <v>114</v>
      </c>
      <c r="H82" s="36" t="s">
        <v>182</v>
      </c>
      <c r="I82" s="42">
        <v>30</v>
      </c>
      <c r="J82" s="56"/>
      <c r="K82" s="42">
        <v>30</v>
      </c>
      <c r="L82" s="57"/>
      <c r="M82" s="30" t="s">
        <v>97</v>
      </c>
      <c r="N82" s="36">
        <v>409</v>
      </c>
      <c r="O82" s="36">
        <v>114</v>
      </c>
      <c r="P82" s="53" t="s">
        <v>2164</v>
      </c>
      <c r="Q82" s="50"/>
    </row>
    <row r="83" ht="48" spans="1:17">
      <c r="A83" s="31">
        <v>78</v>
      </c>
      <c r="B83" s="52" t="s">
        <v>2165</v>
      </c>
      <c r="C83" s="36" t="s">
        <v>61</v>
      </c>
      <c r="D83" s="42" t="s">
        <v>152</v>
      </c>
      <c r="E83" s="38" t="s">
        <v>2166</v>
      </c>
      <c r="F83" s="53" t="s">
        <v>2167</v>
      </c>
      <c r="G83" s="36" t="s">
        <v>114</v>
      </c>
      <c r="H83" s="36" t="s">
        <v>1096</v>
      </c>
      <c r="I83" s="42">
        <v>30</v>
      </c>
      <c r="J83" s="56"/>
      <c r="K83" s="42">
        <v>30</v>
      </c>
      <c r="L83" s="57"/>
      <c r="M83" s="30" t="s">
        <v>97</v>
      </c>
      <c r="N83" s="36">
        <v>580</v>
      </c>
      <c r="O83" s="36">
        <v>195</v>
      </c>
      <c r="P83" s="53" t="s">
        <v>2168</v>
      </c>
      <c r="Q83" s="50"/>
    </row>
    <row r="84" ht="48" spans="1:17">
      <c r="A84" s="31">
        <v>79</v>
      </c>
      <c r="B84" s="52" t="s">
        <v>2169</v>
      </c>
      <c r="C84" s="32" t="s">
        <v>49</v>
      </c>
      <c r="D84" s="30" t="s">
        <v>1495</v>
      </c>
      <c r="E84" s="38" t="s">
        <v>2170</v>
      </c>
      <c r="F84" s="53" t="s">
        <v>2171</v>
      </c>
      <c r="G84" s="36" t="s">
        <v>266</v>
      </c>
      <c r="H84" s="36" t="s">
        <v>414</v>
      </c>
      <c r="I84" s="42">
        <v>18</v>
      </c>
      <c r="J84" s="56"/>
      <c r="K84" s="42">
        <v>18</v>
      </c>
      <c r="L84" s="57"/>
      <c r="M84" s="30" t="s">
        <v>97</v>
      </c>
      <c r="N84" s="36">
        <v>369</v>
      </c>
      <c r="O84" s="36">
        <v>70</v>
      </c>
      <c r="P84" s="53" t="s">
        <v>2172</v>
      </c>
      <c r="Q84" s="50"/>
    </row>
    <row r="85" ht="36" spans="1:17">
      <c r="A85" s="31">
        <v>80</v>
      </c>
      <c r="B85" s="52" t="s">
        <v>2173</v>
      </c>
      <c r="C85" s="36" t="s">
        <v>61</v>
      </c>
      <c r="D85" s="42" t="s">
        <v>229</v>
      </c>
      <c r="E85" s="38" t="s">
        <v>2174</v>
      </c>
      <c r="F85" s="54" t="s">
        <v>2175</v>
      </c>
      <c r="G85" s="36" t="s">
        <v>148</v>
      </c>
      <c r="H85" s="36" t="s">
        <v>723</v>
      </c>
      <c r="I85" s="38">
        <v>20</v>
      </c>
      <c r="J85" s="56"/>
      <c r="K85" s="38">
        <v>20</v>
      </c>
      <c r="L85" s="57"/>
      <c r="M85" s="30" t="s">
        <v>97</v>
      </c>
      <c r="N85" s="36">
        <v>238</v>
      </c>
      <c r="O85" s="36">
        <v>51</v>
      </c>
      <c r="P85" s="53" t="s">
        <v>2176</v>
      </c>
      <c r="Q85" s="50"/>
    </row>
    <row r="86" ht="36" spans="1:17">
      <c r="A86" s="31">
        <v>81</v>
      </c>
      <c r="B86" s="52" t="s">
        <v>2177</v>
      </c>
      <c r="C86" s="36" t="s">
        <v>61</v>
      </c>
      <c r="D86" s="42" t="s">
        <v>229</v>
      </c>
      <c r="E86" s="38" t="s">
        <v>2178</v>
      </c>
      <c r="F86" s="53" t="s">
        <v>2179</v>
      </c>
      <c r="G86" s="36" t="s">
        <v>200</v>
      </c>
      <c r="H86" s="36" t="s">
        <v>1561</v>
      </c>
      <c r="I86" s="42">
        <v>27.1155</v>
      </c>
      <c r="J86" s="56"/>
      <c r="K86" s="42">
        <v>27.1155</v>
      </c>
      <c r="L86" s="57"/>
      <c r="M86" s="30" t="s">
        <v>97</v>
      </c>
      <c r="N86" s="36">
        <v>405</v>
      </c>
      <c r="O86" s="36">
        <v>85</v>
      </c>
      <c r="P86" s="53" t="s">
        <v>2180</v>
      </c>
      <c r="Q86" s="50"/>
    </row>
    <row r="87" ht="48" spans="1:17">
      <c r="A87" s="31">
        <v>82</v>
      </c>
      <c r="B87" s="52" t="s">
        <v>2181</v>
      </c>
      <c r="C87" s="36" t="s">
        <v>61</v>
      </c>
      <c r="D87" s="42" t="s">
        <v>152</v>
      </c>
      <c r="E87" s="38" t="s">
        <v>2182</v>
      </c>
      <c r="F87" s="54" t="s">
        <v>2183</v>
      </c>
      <c r="G87" s="36" t="s">
        <v>200</v>
      </c>
      <c r="H87" s="36" t="s">
        <v>1726</v>
      </c>
      <c r="I87" s="38">
        <v>26</v>
      </c>
      <c r="J87" s="56"/>
      <c r="K87" s="38">
        <v>26</v>
      </c>
      <c r="L87" s="57"/>
      <c r="M87" s="30" t="s">
        <v>97</v>
      </c>
      <c r="N87" s="36">
        <v>230</v>
      </c>
      <c r="O87" s="36">
        <v>32</v>
      </c>
      <c r="P87" s="53" t="s">
        <v>2184</v>
      </c>
      <c r="Q87" s="50"/>
    </row>
    <row r="88" ht="36" spans="1:17">
      <c r="A88" s="31">
        <v>83</v>
      </c>
      <c r="B88" s="52" t="s">
        <v>2185</v>
      </c>
      <c r="C88" s="36" t="s">
        <v>61</v>
      </c>
      <c r="D88" s="42" t="s">
        <v>72</v>
      </c>
      <c r="E88" s="38" t="s">
        <v>2186</v>
      </c>
      <c r="F88" s="54" t="s">
        <v>2187</v>
      </c>
      <c r="G88" s="36" t="s">
        <v>325</v>
      </c>
      <c r="H88" s="36" t="s">
        <v>656</v>
      </c>
      <c r="I88" s="38">
        <v>25</v>
      </c>
      <c r="J88" s="56"/>
      <c r="K88" s="38">
        <v>25</v>
      </c>
      <c r="L88" s="57"/>
      <c r="M88" s="30" t="s">
        <v>97</v>
      </c>
      <c r="N88" s="36">
        <v>455</v>
      </c>
      <c r="O88" s="36">
        <v>55</v>
      </c>
      <c r="P88" s="53" t="s">
        <v>2188</v>
      </c>
      <c r="Q88" s="50"/>
    </row>
    <row r="89" ht="36" spans="1:17">
      <c r="A89" s="31">
        <v>84</v>
      </c>
      <c r="B89" s="52" t="s">
        <v>2189</v>
      </c>
      <c r="C89" s="36" t="s">
        <v>61</v>
      </c>
      <c r="D89" s="42" t="s">
        <v>229</v>
      </c>
      <c r="E89" s="38" t="s">
        <v>2190</v>
      </c>
      <c r="F89" s="54" t="s">
        <v>497</v>
      </c>
      <c r="G89" s="36" t="s">
        <v>95</v>
      </c>
      <c r="H89" s="36" t="s">
        <v>96</v>
      </c>
      <c r="I89" s="38">
        <v>24</v>
      </c>
      <c r="J89" s="56"/>
      <c r="K89" s="38">
        <v>24</v>
      </c>
      <c r="L89" s="57"/>
      <c r="M89" s="30" t="s">
        <v>97</v>
      </c>
      <c r="N89" s="36">
        <v>536</v>
      </c>
      <c r="O89" s="36">
        <v>62</v>
      </c>
      <c r="P89" s="53" t="s">
        <v>2191</v>
      </c>
      <c r="Q89" s="50"/>
    </row>
    <row r="90" ht="36" spans="1:17">
      <c r="A90" s="31">
        <v>85</v>
      </c>
      <c r="B90" s="52" t="s">
        <v>2192</v>
      </c>
      <c r="C90" s="36" t="s">
        <v>61</v>
      </c>
      <c r="D90" s="42" t="s">
        <v>229</v>
      </c>
      <c r="E90" s="38" t="s">
        <v>2193</v>
      </c>
      <c r="F90" s="54" t="s">
        <v>2194</v>
      </c>
      <c r="G90" s="36" t="s">
        <v>120</v>
      </c>
      <c r="H90" s="36" t="s">
        <v>845</v>
      </c>
      <c r="I90" s="38">
        <v>16</v>
      </c>
      <c r="J90" s="56"/>
      <c r="K90" s="38">
        <v>16</v>
      </c>
      <c r="L90" s="57"/>
      <c r="M90" s="30" t="s">
        <v>97</v>
      </c>
      <c r="N90" s="36">
        <v>763</v>
      </c>
      <c r="O90" s="36">
        <v>37</v>
      </c>
      <c r="P90" s="53" t="s">
        <v>2195</v>
      </c>
      <c r="Q90" s="50"/>
    </row>
    <row r="91" ht="64.5" spans="1:17">
      <c r="A91" s="31">
        <v>86</v>
      </c>
      <c r="B91" s="55" t="s">
        <v>2196</v>
      </c>
      <c r="C91" s="32" t="s">
        <v>49</v>
      </c>
      <c r="D91" s="42" t="s">
        <v>72</v>
      </c>
      <c r="E91" s="36" t="s">
        <v>2290</v>
      </c>
      <c r="F91" s="51" t="s">
        <v>2198</v>
      </c>
      <c r="G91" s="36" t="s">
        <v>448</v>
      </c>
      <c r="H91" s="36" t="s">
        <v>542</v>
      </c>
      <c r="I91" s="44">
        <v>28</v>
      </c>
      <c r="J91" s="56"/>
      <c r="K91" s="44">
        <v>28</v>
      </c>
      <c r="L91" s="57"/>
      <c r="M91" s="30" t="s">
        <v>97</v>
      </c>
      <c r="N91" s="36">
        <v>382</v>
      </c>
      <c r="O91" s="36">
        <v>118</v>
      </c>
      <c r="P91" s="51" t="s">
        <v>2199</v>
      </c>
      <c r="Q91" s="50"/>
    </row>
    <row r="92" ht="52.5" spans="1:17">
      <c r="A92" s="31">
        <v>87</v>
      </c>
      <c r="B92" s="55" t="s">
        <v>2200</v>
      </c>
      <c r="C92" s="36" t="s">
        <v>61</v>
      </c>
      <c r="D92" s="42" t="s">
        <v>72</v>
      </c>
      <c r="E92" s="36" t="s">
        <v>2291</v>
      </c>
      <c r="F92" s="51" t="s">
        <v>2202</v>
      </c>
      <c r="G92" s="36" t="s">
        <v>155</v>
      </c>
      <c r="H92" s="36" t="s">
        <v>271</v>
      </c>
      <c r="I92" s="30">
        <v>16.8</v>
      </c>
      <c r="J92" s="56"/>
      <c r="K92" s="30">
        <v>16.8</v>
      </c>
      <c r="L92" s="57"/>
      <c r="M92" s="30" t="s">
        <v>97</v>
      </c>
      <c r="N92" s="36">
        <v>155</v>
      </c>
      <c r="O92" s="36">
        <v>12</v>
      </c>
      <c r="P92" s="51" t="s">
        <v>2203</v>
      </c>
      <c r="Q92" s="50"/>
    </row>
    <row r="93" ht="52.5" spans="1:17">
      <c r="A93" s="31">
        <v>88</v>
      </c>
      <c r="B93" s="55" t="s">
        <v>2204</v>
      </c>
      <c r="C93" s="36" t="s">
        <v>61</v>
      </c>
      <c r="D93" s="42" t="s">
        <v>72</v>
      </c>
      <c r="E93" s="36" t="s">
        <v>2292</v>
      </c>
      <c r="F93" s="51" t="s">
        <v>2206</v>
      </c>
      <c r="G93" s="36" t="s">
        <v>143</v>
      </c>
      <c r="H93" s="36" t="s">
        <v>2207</v>
      </c>
      <c r="I93" s="30">
        <v>20</v>
      </c>
      <c r="J93" s="56"/>
      <c r="K93" s="30">
        <v>20</v>
      </c>
      <c r="L93" s="57"/>
      <c r="M93" s="30" t="s">
        <v>97</v>
      </c>
      <c r="N93" s="36">
        <v>240</v>
      </c>
      <c r="O93" s="36">
        <v>25</v>
      </c>
      <c r="P93" s="51" t="s">
        <v>2208</v>
      </c>
      <c r="Q93" s="50"/>
    </row>
    <row r="94" ht="39" spans="1:17">
      <c r="A94" s="31">
        <v>89</v>
      </c>
      <c r="B94" s="55" t="s">
        <v>2209</v>
      </c>
      <c r="C94" s="36" t="s">
        <v>57</v>
      </c>
      <c r="D94" s="42" t="s">
        <v>297</v>
      </c>
      <c r="E94" s="36" t="s">
        <v>2293</v>
      </c>
      <c r="F94" s="51" t="s">
        <v>2211</v>
      </c>
      <c r="G94" s="36" t="s">
        <v>283</v>
      </c>
      <c r="H94" s="36" t="s">
        <v>283</v>
      </c>
      <c r="I94" s="30">
        <v>6</v>
      </c>
      <c r="J94" s="56"/>
      <c r="K94" s="30">
        <v>6</v>
      </c>
      <c r="L94" s="57"/>
      <c r="M94" s="30" t="s">
        <v>97</v>
      </c>
      <c r="N94" s="31">
        <v>9888</v>
      </c>
      <c r="O94" s="31">
        <v>9888</v>
      </c>
      <c r="P94" s="51" t="s">
        <v>2212</v>
      </c>
      <c r="Q94" s="50"/>
    </row>
    <row r="95" ht="39" spans="1:17">
      <c r="A95" s="31">
        <v>90</v>
      </c>
      <c r="B95" s="55" t="s">
        <v>2213</v>
      </c>
      <c r="C95" s="36" t="s">
        <v>57</v>
      </c>
      <c r="D95" s="42" t="s">
        <v>297</v>
      </c>
      <c r="E95" s="36" t="s">
        <v>2294</v>
      </c>
      <c r="F95" s="51" t="s">
        <v>2215</v>
      </c>
      <c r="G95" s="36" t="s">
        <v>283</v>
      </c>
      <c r="H95" s="36" t="s">
        <v>283</v>
      </c>
      <c r="I95" s="30">
        <v>44</v>
      </c>
      <c r="J95" s="56"/>
      <c r="K95" s="30">
        <v>44</v>
      </c>
      <c r="L95" s="57"/>
      <c r="M95" s="30" t="s">
        <v>97</v>
      </c>
      <c r="N95" s="36">
        <v>220</v>
      </c>
      <c r="O95" s="36">
        <v>10</v>
      </c>
      <c r="P95" s="51" t="s">
        <v>2216</v>
      </c>
      <c r="Q95" s="50"/>
    </row>
    <row r="96" ht="52.5" spans="1:17">
      <c r="A96" s="31">
        <v>91</v>
      </c>
      <c r="B96" s="55" t="s">
        <v>2217</v>
      </c>
      <c r="C96" s="36" t="s">
        <v>57</v>
      </c>
      <c r="D96" s="42" t="s">
        <v>297</v>
      </c>
      <c r="E96" s="36" t="s">
        <v>2295</v>
      </c>
      <c r="F96" s="51" t="s">
        <v>2219</v>
      </c>
      <c r="G96" s="36" t="s">
        <v>283</v>
      </c>
      <c r="H96" s="36" t="s">
        <v>283</v>
      </c>
      <c r="I96" s="30">
        <v>50</v>
      </c>
      <c r="J96" s="56"/>
      <c r="K96" s="30">
        <v>50</v>
      </c>
      <c r="L96" s="57"/>
      <c r="M96" s="30" t="s">
        <v>97</v>
      </c>
      <c r="N96" s="31">
        <v>42850</v>
      </c>
      <c r="O96" s="31">
        <v>42850</v>
      </c>
      <c r="P96" s="51" t="s">
        <v>2220</v>
      </c>
      <c r="Q96" s="50"/>
    </row>
  </sheetData>
  <autoFilter ref="A5:Q96">
    <extLst/>
  </autoFilter>
  <mergeCells count="14">
    <mergeCell ref="A2:Q2"/>
    <mergeCell ref="G3:H3"/>
    <mergeCell ref="I3:L3"/>
    <mergeCell ref="A3:A4"/>
    <mergeCell ref="B3:B4"/>
    <mergeCell ref="C3:C4"/>
    <mergeCell ref="D3:D4"/>
    <mergeCell ref="E3:E4"/>
    <mergeCell ref="F3:F4"/>
    <mergeCell ref="M3:M4"/>
    <mergeCell ref="N3:N4"/>
    <mergeCell ref="O3:O4"/>
    <mergeCell ref="P3:P4"/>
    <mergeCell ref="Q3:Q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6"/>
  <sheetViews>
    <sheetView workbookViewId="0">
      <selection activeCell="B5" sqref="B5"/>
    </sheetView>
  </sheetViews>
  <sheetFormatPr defaultColWidth="9" defaultRowHeight="13.5"/>
  <cols>
    <col min="1" max="1" width="4.88333333333333" style="6" customWidth="1"/>
    <col min="2" max="2" width="12.75" style="6" customWidth="1"/>
    <col min="3" max="4" width="11.375" style="6" customWidth="1"/>
    <col min="5" max="5" width="29.375" style="6" customWidth="1"/>
    <col min="6" max="6" width="30.625" style="7" customWidth="1"/>
    <col min="7" max="7" width="9.25833333333333" style="6" customWidth="1"/>
    <col min="8" max="8" width="10.7583333333333" style="6" customWidth="1"/>
    <col min="9" max="9" width="7.375" style="6" customWidth="1"/>
    <col min="10" max="10" width="7.125" style="8" customWidth="1"/>
    <col min="11" max="11" width="8.875" style="9" customWidth="1"/>
    <col min="12" max="12" width="7" style="9" customWidth="1"/>
    <col min="13" max="13" width="5.88333333333333" style="6" customWidth="1"/>
    <col min="14" max="15" width="7.63333333333333" style="6" customWidth="1"/>
    <col min="16" max="16" width="28.875" style="10" customWidth="1"/>
    <col min="17" max="17" width="5.375" style="10" customWidth="1"/>
    <col min="18" max="16384" width="9" style="5"/>
  </cols>
  <sheetData>
    <row r="1" s="1" customFormat="1" ht="46" customHeight="1" spans="1:17">
      <c r="A1" s="11" t="s">
        <v>75</v>
      </c>
      <c r="B1" s="6"/>
      <c r="C1" s="6"/>
      <c r="D1" s="6"/>
      <c r="E1" s="6"/>
      <c r="F1" s="7"/>
      <c r="G1" s="6"/>
      <c r="H1" s="6"/>
      <c r="I1" s="6"/>
      <c r="J1" s="8"/>
      <c r="K1" s="9"/>
      <c r="L1" s="9"/>
      <c r="M1" s="6"/>
      <c r="N1" s="6"/>
      <c r="O1" s="6"/>
      <c r="P1" s="10"/>
      <c r="Q1" s="10"/>
    </row>
    <row r="2" s="2" customFormat="1" ht="51" customHeight="1" spans="1:17">
      <c r="A2" s="12" t="s">
        <v>2296</v>
      </c>
      <c r="B2" s="12"/>
      <c r="C2" s="12"/>
      <c r="D2" s="12"/>
      <c r="E2" s="12"/>
      <c r="F2" s="12"/>
      <c r="G2" s="12"/>
      <c r="H2" s="12"/>
      <c r="I2" s="12"/>
      <c r="J2" s="12"/>
      <c r="K2" s="12"/>
      <c r="L2" s="12"/>
      <c r="M2" s="12"/>
      <c r="N2" s="12"/>
      <c r="O2" s="12"/>
      <c r="P2" s="12"/>
      <c r="Q2" s="12"/>
    </row>
    <row r="3" s="3" customFormat="1" ht="35" customHeight="1" spans="1:17">
      <c r="A3" s="13" t="s">
        <v>77</v>
      </c>
      <c r="B3" s="13" t="s">
        <v>78</v>
      </c>
      <c r="C3" s="14" t="s">
        <v>3</v>
      </c>
      <c r="D3" s="14" t="s">
        <v>4</v>
      </c>
      <c r="E3" s="14" t="s">
        <v>79</v>
      </c>
      <c r="F3" s="13" t="s">
        <v>80</v>
      </c>
      <c r="G3" s="13" t="s">
        <v>81</v>
      </c>
      <c r="H3" s="13"/>
      <c r="I3" s="21" t="s">
        <v>82</v>
      </c>
      <c r="J3" s="22"/>
      <c r="K3" s="22"/>
      <c r="L3" s="23"/>
      <c r="M3" s="13" t="s">
        <v>83</v>
      </c>
      <c r="N3" s="24" t="s">
        <v>84</v>
      </c>
      <c r="O3" s="24" t="s">
        <v>85</v>
      </c>
      <c r="P3" s="13" t="s">
        <v>86</v>
      </c>
      <c r="Q3" s="13" t="s">
        <v>7</v>
      </c>
    </row>
    <row r="4" s="3" customFormat="1" ht="55" customHeight="1" spans="1:17">
      <c r="A4" s="13"/>
      <c r="B4" s="13"/>
      <c r="C4" s="15"/>
      <c r="D4" s="15"/>
      <c r="E4" s="15"/>
      <c r="F4" s="13"/>
      <c r="G4" s="13" t="s">
        <v>87</v>
      </c>
      <c r="H4" s="13" t="s">
        <v>88</v>
      </c>
      <c r="I4" s="25" t="s">
        <v>8</v>
      </c>
      <c r="J4" s="26" t="s">
        <v>9</v>
      </c>
      <c r="K4" s="27" t="s">
        <v>89</v>
      </c>
      <c r="L4" s="26" t="s">
        <v>90</v>
      </c>
      <c r="M4" s="13"/>
      <c r="N4" s="28"/>
      <c r="O4" s="28"/>
      <c r="P4" s="13"/>
      <c r="Q4" s="13"/>
    </row>
    <row r="5" s="4" customFormat="1" ht="23" customHeight="1" spans="1:17">
      <c r="A5" s="13"/>
      <c r="B5" s="16" t="s">
        <v>8</v>
      </c>
      <c r="C5" s="17"/>
      <c r="D5" s="15"/>
      <c r="E5" s="15"/>
      <c r="F5" s="13"/>
      <c r="G5" s="13"/>
      <c r="H5" s="13"/>
      <c r="I5" s="25">
        <f>SUM(I6:I66)</f>
        <v>8760</v>
      </c>
      <c r="J5" s="25"/>
      <c r="K5" s="25">
        <f>SUM(K6:K66)</f>
        <v>8760</v>
      </c>
      <c r="L5" s="25"/>
      <c r="M5" s="13"/>
      <c r="N5" s="28"/>
      <c r="O5" s="28"/>
      <c r="P5" s="29"/>
      <c r="Q5" s="13"/>
    </row>
    <row r="6" s="1" customFormat="1" ht="84" spans="1:17">
      <c r="A6" s="18">
        <v>1</v>
      </c>
      <c r="B6" s="189" t="s">
        <v>1500</v>
      </c>
      <c r="C6" s="19" t="s">
        <v>49</v>
      </c>
      <c r="D6" s="19" t="s">
        <v>1495</v>
      </c>
      <c r="E6" s="19" t="s">
        <v>2297</v>
      </c>
      <c r="F6" s="20" t="s">
        <v>2298</v>
      </c>
      <c r="G6" s="19" t="s">
        <v>325</v>
      </c>
      <c r="H6" s="19" t="s">
        <v>1503</v>
      </c>
      <c r="I6" s="19">
        <v>98</v>
      </c>
      <c r="J6" s="19"/>
      <c r="K6" s="19">
        <v>98</v>
      </c>
      <c r="L6" s="19"/>
      <c r="M6" s="19" t="s">
        <v>97</v>
      </c>
      <c r="N6" s="19">
        <v>300</v>
      </c>
      <c r="O6" s="19">
        <v>40</v>
      </c>
      <c r="P6" s="20" t="s">
        <v>2299</v>
      </c>
      <c r="Q6" s="30"/>
    </row>
    <row r="7" s="1" customFormat="1" ht="84" spans="1:17">
      <c r="A7" s="18">
        <v>2</v>
      </c>
      <c r="B7" s="189" t="s">
        <v>1496</v>
      </c>
      <c r="C7" s="19" t="s">
        <v>49</v>
      </c>
      <c r="D7" s="19" t="s">
        <v>1495</v>
      </c>
      <c r="E7" s="19" t="s">
        <v>2300</v>
      </c>
      <c r="F7" s="20" t="s">
        <v>2298</v>
      </c>
      <c r="G7" s="19" t="s">
        <v>325</v>
      </c>
      <c r="H7" s="19" t="s">
        <v>326</v>
      </c>
      <c r="I7" s="19">
        <v>98</v>
      </c>
      <c r="J7" s="19"/>
      <c r="K7" s="19">
        <v>98</v>
      </c>
      <c r="L7" s="19"/>
      <c r="M7" s="19" t="s">
        <v>97</v>
      </c>
      <c r="N7" s="19">
        <v>101</v>
      </c>
      <c r="O7" s="19">
        <v>53</v>
      </c>
      <c r="P7" s="20" t="s">
        <v>2301</v>
      </c>
      <c r="Q7" s="30"/>
    </row>
    <row r="8" s="1" customFormat="1" ht="84" spans="1:17">
      <c r="A8" s="18">
        <v>3</v>
      </c>
      <c r="B8" s="189" t="s">
        <v>1512</v>
      </c>
      <c r="C8" s="19" t="s">
        <v>49</v>
      </c>
      <c r="D8" s="19" t="s">
        <v>1495</v>
      </c>
      <c r="E8" s="19" t="s">
        <v>2302</v>
      </c>
      <c r="F8" s="20" t="s">
        <v>2298</v>
      </c>
      <c r="G8" s="19" t="s">
        <v>399</v>
      </c>
      <c r="H8" s="19" t="s">
        <v>400</v>
      </c>
      <c r="I8" s="19">
        <v>98</v>
      </c>
      <c r="J8" s="19"/>
      <c r="K8" s="19">
        <v>98</v>
      </c>
      <c r="L8" s="19"/>
      <c r="M8" s="19" t="s">
        <v>97</v>
      </c>
      <c r="N8" s="19">
        <v>129</v>
      </c>
      <c r="O8" s="19">
        <v>28</v>
      </c>
      <c r="P8" s="20" t="s">
        <v>2303</v>
      </c>
      <c r="Q8" s="30"/>
    </row>
    <row r="9" s="1" customFormat="1" ht="84" spans="1:17">
      <c r="A9" s="18">
        <v>4</v>
      </c>
      <c r="B9" s="189" t="s">
        <v>1509</v>
      </c>
      <c r="C9" s="19" t="s">
        <v>49</v>
      </c>
      <c r="D9" s="19" t="s">
        <v>1495</v>
      </c>
      <c r="E9" s="19" t="s">
        <v>2304</v>
      </c>
      <c r="F9" s="20" t="s">
        <v>2298</v>
      </c>
      <c r="G9" s="19" t="s">
        <v>399</v>
      </c>
      <c r="H9" s="19" t="s">
        <v>1444</v>
      </c>
      <c r="I9" s="19">
        <v>98</v>
      </c>
      <c r="J9" s="19"/>
      <c r="K9" s="19">
        <v>98</v>
      </c>
      <c r="L9" s="19"/>
      <c r="M9" s="19" t="s">
        <v>97</v>
      </c>
      <c r="N9" s="19">
        <v>101</v>
      </c>
      <c r="O9" s="19">
        <v>53</v>
      </c>
      <c r="P9" s="20" t="s">
        <v>2301</v>
      </c>
      <c r="Q9" s="30"/>
    </row>
    <row r="10" s="1" customFormat="1" ht="84" spans="1:17">
      <c r="A10" s="18">
        <v>5</v>
      </c>
      <c r="B10" s="189" t="s">
        <v>1505</v>
      </c>
      <c r="C10" s="19" t="s">
        <v>49</v>
      </c>
      <c r="D10" s="19" t="s">
        <v>1495</v>
      </c>
      <c r="E10" s="19" t="s">
        <v>2305</v>
      </c>
      <c r="F10" s="20" t="s">
        <v>2298</v>
      </c>
      <c r="G10" s="19" t="s">
        <v>399</v>
      </c>
      <c r="H10" s="19" t="s">
        <v>1338</v>
      </c>
      <c r="I10" s="19">
        <v>98</v>
      </c>
      <c r="J10" s="19"/>
      <c r="K10" s="19">
        <v>98</v>
      </c>
      <c r="L10" s="19"/>
      <c r="M10" s="19" t="s">
        <v>97</v>
      </c>
      <c r="N10" s="19">
        <v>150</v>
      </c>
      <c r="O10" s="19">
        <v>50</v>
      </c>
      <c r="P10" s="20" t="s">
        <v>2306</v>
      </c>
      <c r="Q10" s="30"/>
    </row>
    <row r="11" s="1" customFormat="1" ht="84" spans="1:17">
      <c r="A11" s="18">
        <v>6</v>
      </c>
      <c r="B11" s="189" t="s">
        <v>1624</v>
      </c>
      <c r="C11" s="19" t="s">
        <v>49</v>
      </c>
      <c r="D11" s="19" t="s">
        <v>1495</v>
      </c>
      <c r="E11" s="19" t="s">
        <v>2307</v>
      </c>
      <c r="F11" s="20" t="s">
        <v>2308</v>
      </c>
      <c r="G11" s="19" t="s">
        <v>399</v>
      </c>
      <c r="H11" s="19" t="s">
        <v>1627</v>
      </c>
      <c r="I11" s="19">
        <v>75</v>
      </c>
      <c r="J11" s="19"/>
      <c r="K11" s="19">
        <v>75</v>
      </c>
      <c r="L11" s="19"/>
      <c r="M11" s="19" t="s">
        <v>97</v>
      </c>
      <c r="N11" s="19">
        <v>101</v>
      </c>
      <c r="O11" s="19">
        <v>53</v>
      </c>
      <c r="P11" s="20" t="s">
        <v>2301</v>
      </c>
      <c r="Q11" s="30"/>
    </row>
    <row r="12" s="5" customFormat="1" ht="84" spans="1:17">
      <c r="A12" s="18">
        <v>7</v>
      </c>
      <c r="B12" s="189" t="s">
        <v>1515</v>
      </c>
      <c r="C12" s="19" t="s">
        <v>49</v>
      </c>
      <c r="D12" s="19" t="s">
        <v>1495</v>
      </c>
      <c r="E12" s="19" t="s">
        <v>2309</v>
      </c>
      <c r="F12" s="20" t="s">
        <v>2298</v>
      </c>
      <c r="G12" s="19" t="s">
        <v>399</v>
      </c>
      <c r="H12" s="19" t="s">
        <v>1692</v>
      </c>
      <c r="I12" s="19">
        <v>98</v>
      </c>
      <c r="J12" s="19"/>
      <c r="K12" s="19">
        <v>98</v>
      </c>
      <c r="L12" s="19"/>
      <c r="M12" s="19" t="s">
        <v>97</v>
      </c>
      <c r="N12" s="19">
        <v>46</v>
      </c>
      <c r="O12" s="19">
        <v>25</v>
      </c>
      <c r="P12" s="20" t="s">
        <v>2310</v>
      </c>
      <c r="Q12" s="30"/>
    </row>
    <row r="13" s="5" customFormat="1" ht="84" spans="1:17">
      <c r="A13" s="18">
        <v>8</v>
      </c>
      <c r="B13" s="189" t="s">
        <v>1567</v>
      </c>
      <c r="C13" s="19" t="s">
        <v>49</v>
      </c>
      <c r="D13" s="19" t="s">
        <v>1495</v>
      </c>
      <c r="E13" s="19" t="s">
        <v>2311</v>
      </c>
      <c r="F13" s="20" t="s">
        <v>2298</v>
      </c>
      <c r="G13" s="19" t="s">
        <v>200</v>
      </c>
      <c r="H13" s="19" t="s">
        <v>1570</v>
      </c>
      <c r="I13" s="19">
        <v>98</v>
      </c>
      <c r="J13" s="19"/>
      <c r="K13" s="19">
        <v>98</v>
      </c>
      <c r="L13" s="19"/>
      <c r="M13" s="19" t="s">
        <v>97</v>
      </c>
      <c r="N13" s="19">
        <v>46</v>
      </c>
      <c r="O13" s="19">
        <v>25</v>
      </c>
      <c r="P13" s="20" t="s">
        <v>2312</v>
      </c>
      <c r="Q13" s="30"/>
    </row>
    <row r="14" s="5" customFormat="1" ht="84" spans="1:17">
      <c r="A14" s="18">
        <v>9</v>
      </c>
      <c r="B14" s="189" t="s">
        <v>1540</v>
      </c>
      <c r="C14" s="19" t="s">
        <v>49</v>
      </c>
      <c r="D14" s="19" t="s">
        <v>1495</v>
      </c>
      <c r="E14" s="19" t="s">
        <v>2313</v>
      </c>
      <c r="F14" s="20" t="s">
        <v>2298</v>
      </c>
      <c r="G14" s="19" t="s">
        <v>200</v>
      </c>
      <c r="H14" s="19" t="s">
        <v>1543</v>
      </c>
      <c r="I14" s="19">
        <v>98</v>
      </c>
      <c r="J14" s="19"/>
      <c r="K14" s="19">
        <v>98</v>
      </c>
      <c r="L14" s="19"/>
      <c r="M14" s="19" t="s">
        <v>97</v>
      </c>
      <c r="N14" s="19">
        <v>68</v>
      </c>
      <c r="O14" s="19">
        <v>34</v>
      </c>
      <c r="P14" s="20" t="s">
        <v>2314</v>
      </c>
      <c r="Q14" s="30"/>
    </row>
    <row r="15" s="5" customFormat="1" ht="84" spans="1:17">
      <c r="A15" s="18">
        <v>10</v>
      </c>
      <c r="B15" s="189" t="s">
        <v>1563</v>
      </c>
      <c r="C15" s="19" t="s">
        <v>49</v>
      </c>
      <c r="D15" s="19" t="s">
        <v>1495</v>
      </c>
      <c r="E15" s="19" t="s">
        <v>2315</v>
      </c>
      <c r="F15" s="20" t="s">
        <v>2298</v>
      </c>
      <c r="G15" s="19" t="s">
        <v>200</v>
      </c>
      <c r="H15" s="19" t="s">
        <v>1566</v>
      </c>
      <c r="I15" s="19">
        <v>98</v>
      </c>
      <c r="J15" s="19"/>
      <c r="K15" s="19">
        <v>98</v>
      </c>
      <c r="L15" s="19"/>
      <c r="M15" s="19" t="s">
        <v>97</v>
      </c>
      <c r="N15" s="19">
        <v>61</v>
      </c>
      <c r="O15" s="19">
        <v>20</v>
      </c>
      <c r="P15" s="20" t="s">
        <v>2316</v>
      </c>
      <c r="Q15" s="30"/>
    </row>
    <row r="16" s="5" customFormat="1" ht="84" spans="1:17">
      <c r="A16" s="18">
        <v>11</v>
      </c>
      <c r="B16" s="189" t="s">
        <v>1531</v>
      </c>
      <c r="C16" s="19" t="s">
        <v>49</v>
      </c>
      <c r="D16" s="19" t="s">
        <v>1495</v>
      </c>
      <c r="E16" s="19" t="s">
        <v>2317</v>
      </c>
      <c r="F16" s="20" t="s">
        <v>2298</v>
      </c>
      <c r="G16" s="19" t="s">
        <v>200</v>
      </c>
      <c r="H16" s="19" t="s">
        <v>1004</v>
      </c>
      <c r="I16" s="19">
        <v>98</v>
      </c>
      <c r="J16" s="19"/>
      <c r="K16" s="19">
        <v>98</v>
      </c>
      <c r="L16" s="19"/>
      <c r="M16" s="19" t="s">
        <v>97</v>
      </c>
      <c r="N16" s="19">
        <v>87</v>
      </c>
      <c r="O16" s="19">
        <v>33</v>
      </c>
      <c r="P16" s="20" t="s">
        <v>2318</v>
      </c>
      <c r="Q16" s="30"/>
    </row>
    <row r="17" s="5" customFormat="1" ht="84" spans="1:17">
      <c r="A17" s="18">
        <v>12</v>
      </c>
      <c r="B17" s="189" t="s">
        <v>1535</v>
      </c>
      <c r="C17" s="19" t="s">
        <v>49</v>
      </c>
      <c r="D17" s="19" t="s">
        <v>1495</v>
      </c>
      <c r="E17" s="19" t="s">
        <v>2319</v>
      </c>
      <c r="F17" s="20" t="s">
        <v>2298</v>
      </c>
      <c r="G17" s="19" t="s">
        <v>200</v>
      </c>
      <c r="H17" s="19" t="s">
        <v>1538</v>
      </c>
      <c r="I17" s="19">
        <v>98</v>
      </c>
      <c r="J17" s="19"/>
      <c r="K17" s="19">
        <v>98</v>
      </c>
      <c r="L17" s="19"/>
      <c r="M17" s="19" t="s">
        <v>97</v>
      </c>
      <c r="N17" s="19">
        <v>419</v>
      </c>
      <c r="O17" s="19">
        <v>50</v>
      </c>
      <c r="P17" s="20" t="s">
        <v>2320</v>
      </c>
      <c r="Q17" s="30"/>
    </row>
    <row r="18" s="5" customFormat="1" ht="84" spans="1:17">
      <c r="A18" s="18">
        <v>13</v>
      </c>
      <c r="B18" s="19" t="s">
        <v>1554</v>
      </c>
      <c r="C18" s="19" t="s">
        <v>49</v>
      </c>
      <c r="D18" s="19" t="s">
        <v>1495</v>
      </c>
      <c r="E18" s="19" t="s">
        <v>2321</v>
      </c>
      <c r="F18" s="20" t="s">
        <v>2322</v>
      </c>
      <c r="G18" s="19" t="s">
        <v>200</v>
      </c>
      <c r="H18" s="19" t="s">
        <v>1408</v>
      </c>
      <c r="I18" s="19">
        <v>86</v>
      </c>
      <c r="J18" s="19"/>
      <c r="K18" s="19">
        <v>86</v>
      </c>
      <c r="L18" s="19"/>
      <c r="M18" s="19" t="s">
        <v>97</v>
      </c>
      <c r="N18" s="19">
        <v>397</v>
      </c>
      <c r="O18" s="19">
        <v>70</v>
      </c>
      <c r="P18" s="20" t="s">
        <v>1575</v>
      </c>
      <c r="Q18" s="30"/>
    </row>
    <row r="19" s="5" customFormat="1" ht="72" spans="1:17">
      <c r="A19" s="18">
        <v>14</v>
      </c>
      <c r="B19" s="189" t="s">
        <v>1549</v>
      </c>
      <c r="C19" s="19" t="s">
        <v>49</v>
      </c>
      <c r="D19" s="19" t="s">
        <v>1495</v>
      </c>
      <c r="E19" s="19" t="s">
        <v>2323</v>
      </c>
      <c r="F19" s="20" t="s">
        <v>2324</v>
      </c>
      <c r="G19" s="19" t="s">
        <v>200</v>
      </c>
      <c r="H19" s="19" t="s">
        <v>1552</v>
      </c>
      <c r="I19" s="19">
        <v>98</v>
      </c>
      <c r="J19" s="19"/>
      <c r="K19" s="19">
        <v>98</v>
      </c>
      <c r="L19" s="19"/>
      <c r="M19" s="19" t="s">
        <v>97</v>
      </c>
      <c r="N19" s="19">
        <v>254</v>
      </c>
      <c r="O19" s="19">
        <v>56</v>
      </c>
      <c r="P19" s="20" t="s">
        <v>1553</v>
      </c>
      <c r="Q19" s="30"/>
    </row>
    <row r="20" s="5" customFormat="1" ht="84" spans="1:17">
      <c r="A20" s="18">
        <v>15</v>
      </c>
      <c r="B20" s="189" t="s">
        <v>1628</v>
      </c>
      <c r="C20" s="19" t="s">
        <v>49</v>
      </c>
      <c r="D20" s="19" t="s">
        <v>1495</v>
      </c>
      <c r="E20" s="19" t="s">
        <v>2325</v>
      </c>
      <c r="F20" s="20" t="s">
        <v>2298</v>
      </c>
      <c r="G20" s="19" t="s">
        <v>95</v>
      </c>
      <c r="H20" s="19" t="s">
        <v>1251</v>
      </c>
      <c r="I20" s="19">
        <v>98</v>
      </c>
      <c r="J20" s="19"/>
      <c r="K20" s="19">
        <v>98</v>
      </c>
      <c r="L20" s="19"/>
      <c r="M20" s="19" t="s">
        <v>97</v>
      </c>
      <c r="N20" s="19">
        <v>105</v>
      </c>
      <c r="O20" s="19">
        <v>23</v>
      </c>
      <c r="P20" s="20" t="s">
        <v>2326</v>
      </c>
      <c r="Q20" s="30"/>
    </row>
    <row r="21" s="5" customFormat="1" ht="84" spans="1:17">
      <c r="A21" s="18">
        <v>16</v>
      </c>
      <c r="B21" s="19" t="s">
        <v>1572</v>
      </c>
      <c r="C21" s="19" t="s">
        <v>49</v>
      </c>
      <c r="D21" s="19" t="s">
        <v>1495</v>
      </c>
      <c r="E21" s="19" t="s">
        <v>2327</v>
      </c>
      <c r="F21" s="20" t="s">
        <v>2298</v>
      </c>
      <c r="G21" s="19" t="s">
        <v>95</v>
      </c>
      <c r="H21" s="19" t="s">
        <v>96</v>
      </c>
      <c r="I21" s="19">
        <v>98</v>
      </c>
      <c r="J21" s="19"/>
      <c r="K21" s="19">
        <v>98</v>
      </c>
      <c r="L21" s="19"/>
      <c r="M21" s="19" t="s">
        <v>97</v>
      </c>
      <c r="N21" s="19">
        <v>382</v>
      </c>
      <c r="O21" s="19">
        <v>58</v>
      </c>
      <c r="P21" s="20" t="s">
        <v>2328</v>
      </c>
      <c r="Q21" s="30"/>
    </row>
    <row r="22" s="5" customFormat="1" ht="84" spans="1:17">
      <c r="A22" s="18">
        <v>17</v>
      </c>
      <c r="B22" s="189" t="s">
        <v>1576</v>
      </c>
      <c r="C22" s="19" t="s">
        <v>49</v>
      </c>
      <c r="D22" s="19" t="s">
        <v>1495</v>
      </c>
      <c r="E22" s="19" t="s">
        <v>2329</v>
      </c>
      <c r="F22" s="20" t="s">
        <v>2298</v>
      </c>
      <c r="G22" s="19" t="s">
        <v>95</v>
      </c>
      <c r="H22" s="19" t="s">
        <v>1579</v>
      </c>
      <c r="I22" s="19">
        <v>98</v>
      </c>
      <c r="J22" s="19"/>
      <c r="K22" s="19">
        <v>98</v>
      </c>
      <c r="L22" s="19"/>
      <c r="M22" s="19" t="s">
        <v>97</v>
      </c>
      <c r="N22" s="19">
        <v>46</v>
      </c>
      <c r="O22" s="19">
        <v>25</v>
      </c>
      <c r="P22" s="20" t="s">
        <v>2312</v>
      </c>
      <c r="Q22" s="30"/>
    </row>
    <row r="23" s="5" customFormat="1" ht="72" spans="1:17">
      <c r="A23" s="18">
        <v>18</v>
      </c>
      <c r="B23" s="189" t="s">
        <v>1585</v>
      </c>
      <c r="C23" s="19" t="s">
        <v>49</v>
      </c>
      <c r="D23" s="19" t="s">
        <v>1495</v>
      </c>
      <c r="E23" s="19" t="s">
        <v>2330</v>
      </c>
      <c r="F23" s="20" t="s">
        <v>2331</v>
      </c>
      <c r="G23" s="19" t="s">
        <v>120</v>
      </c>
      <c r="H23" s="19" t="s">
        <v>1588</v>
      </c>
      <c r="I23" s="19">
        <v>98</v>
      </c>
      <c r="J23" s="19"/>
      <c r="K23" s="19">
        <v>98</v>
      </c>
      <c r="L23" s="19"/>
      <c r="M23" s="19" t="s">
        <v>97</v>
      </c>
      <c r="N23" s="19">
        <v>185</v>
      </c>
      <c r="O23" s="19">
        <v>36</v>
      </c>
      <c r="P23" s="20" t="s">
        <v>1589</v>
      </c>
      <c r="Q23" s="30"/>
    </row>
    <row r="24" s="5" customFormat="1" ht="72" spans="1:17">
      <c r="A24" s="18">
        <v>19</v>
      </c>
      <c r="B24" s="19" t="s">
        <v>1590</v>
      </c>
      <c r="C24" s="19" t="s">
        <v>49</v>
      </c>
      <c r="D24" s="19" t="s">
        <v>1495</v>
      </c>
      <c r="E24" s="19" t="s">
        <v>2332</v>
      </c>
      <c r="F24" s="20" t="s">
        <v>2333</v>
      </c>
      <c r="G24" s="19" t="s">
        <v>120</v>
      </c>
      <c r="H24" s="19" t="s">
        <v>121</v>
      </c>
      <c r="I24" s="19">
        <v>98</v>
      </c>
      <c r="J24" s="19"/>
      <c r="K24" s="19">
        <v>98</v>
      </c>
      <c r="L24" s="19"/>
      <c r="M24" s="19" t="s">
        <v>97</v>
      </c>
      <c r="N24" s="19">
        <v>382</v>
      </c>
      <c r="O24" s="19">
        <v>58</v>
      </c>
      <c r="P24" s="20" t="s">
        <v>1593</v>
      </c>
      <c r="Q24" s="30"/>
    </row>
    <row r="25" s="5" customFormat="1" ht="84" spans="1:17">
      <c r="A25" s="18">
        <v>20</v>
      </c>
      <c r="B25" s="189" t="s">
        <v>1601</v>
      </c>
      <c r="C25" s="19" t="s">
        <v>49</v>
      </c>
      <c r="D25" s="19" t="s">
        <v>1495</v>
      </c>
      <c r="E25" s="19" t="s">
        <v>2334</v>
      </c>
      <c r="F25" s="20" t="s">
        <v>2298</v>
      </c>
      <c r="G25" s="19" t="s">
        <v>120</v>
      </c>
      <c r="H25" s="19" t="s">
        <v>845</v>
      </c>
      <c r="I25" s="19">
        <v>98</v>
      </c>
      <c r="J25" s="19"/>
      <c r="K25" s="19">
        <v>98</v>
      </c>
      <c r="L25" s="19"/>
      <c r="M25" s="19" t="s">
        <v>97</v>
      </c>
      <c r="N25" s="19">
        <v>235</v>
      </c>
      <c r="O25" s="19">
        <v>51</v>
      </c>
      <c r="P25" s="20" t="s">
        <v>1544</v>
      </c>
      <c r="Q25" s="30"/>
    </row>
    <row r="26" s="5" customFormat="1" ht="84" spans="1:17">
      <c r="A26" s="18">
        <v>21</v>
      </c>
      <c r="B26" s="189" t="s">
        <v>1594</v>
      </c>
      <c r="C26" s="19" t="s">
        <v>49</v>
      </c>
      <c r="D26" s="19" t="s">
        <v>1495</v>
      </c>
      <c r="E26" s="19" t="s">
        <v>2335</v>
      </c>
      <c r="F26" s="20" t="s">
        <v>2336</v>
      </c>
      <c r="G26" s="19" t="s">
        <v>148</v>
      </c>
      <c r="H26" s="19" t="s">
        <v>1239</v>
      </c>
      <c r="I26" s="19">
        <v>75</v>
      </c>
      <c r="J26" s="19"/>
      <c r="K26" s="19">
        <v>75</v>
      </c>
      <c r="L26" s="19"/>
      <c r="M26" s="19" t="s">
        <v>97</v>
      </c>
      <c r="N26" s="19">
        <v>235</v>
      </c>
      <c r="O26" s="19">
        <v>51</v>
      </c>
      <c r="P26" s="20" t="s">
        <v>1544</v>
      </c>
      <c r="Q26" s="30"/>
    </row>
    <row r="27" s="5" customFormat="1" ht="84" spans="1:17">
      <c r="A27" s="18">
        <v>22</v>
      </c>
      <c r="B27" s="189" t="s">
        <v>1679</v>
      </c>
      <c r="C27" s="19" t="s">
        <v>49</v>
      </c>
      <c r="D27" s="19" t="s">
        <v>1495</v>
      </c>
      <c r="E27" s="19" t="s">
        <v>2337</v>
      </c>
      <c r="F27" s="20" t="s">
        <v>2338</v>
      </c>
      <c r="G27" s="19" t="s">
        <v>325</v>
      </c>
      <c r="H27" s="19" t="s">
        <v>1503</v>
      </c>
      <c r="I27" s="19">
        <v>192.96</v>
      </c>
      <c r="J27" s="19"/>
      <c r="K27" s="19">
        <v>192.96</v>
      </c>
      <c r="L27" s="19"/>
      <c r="M27" s="19" t="s">
        <v>97</v>
      </c>
      <c r="N27" s="19">
        <v>350</v>
      </c>
      <c r="O27" s="19">
        <v>42</v>
      </c>
      <c r="P27" s="20" t="s">
        <v>1504</v>
      </c>
      <c r="Q27" s="30"/>
    </row>
    <row r="28" s="5" customFormat="1" ht="84" spans="1:17">
      <c r="A28" s="18">
        <v>23</v>
      </c>
      <c r="B28" s="189" t="s">
        <v>1681</v>
      </c>
      <c r="C28" s="19" t="s">
        <v>49</v>
      </c>
      <c r="D28" s="19" t="s">
        <v>1495</v>
      </c>
      <c r="E28" s="19" t="s">
        <v>2339</v>
      </c>
      <c r="F28" s="20" t="s">
        <v>2338</v>
      </c>
      <c r="G28" s="19" t="s">
        <v>325</v>
      </c>
      <c r="H28" s="19" t="s">
        <v>326</v>
      </c>
      <c r="I28" s="19">
        <v>192.96</v>
      </c>
      <c r="J28" s="19"/>
      <c r="K28" s="19">
        <v>192.96</v>
      </c>
      <c r="L28" s="19"/>
      <c r="M28" s="19" t="s">
        <v>97</v>
      </c>
      <c r="N28" s="19">
        <v>362</v>
      </c>
      <c r="O28" s="19">
        <v>55</v>
      </c>
      <c r="P28" s="20" t="s">
        <v>1499</v>
      </c>
      <c r="Q28" s="30"/>
    </row>
    <row r="29" s="5" customFormat="1" ht="72" spans="1:17">
      <c r="A29" s="18">
        <v>24</v>
      </c>
      <c r="B29" s="189" t="s">
        <v>1684</v>
      </c>
      <c r="C29" s="19" t="s">
        <v>49</v>
      </c>
      <c r="D29" s="19" t="s">
        <v>1495</v>
      </c>
      <c r="E29" s="19" t="s">
        <v>2340</v>
      </c>
      <c r="F29" s="20" t="s">
        <v>2341</v>
      </c>
      <c r="G29" s="19" t="s">
        <v>399</v>
      </c>
      <c r="H29" s="19" t="s">
        <v>400</v>
      </c>
      <c r="I29" s="19">
        <v>168.96</v>
      </c>
      <c r="J29" s="19"/>
      <c r="K29" s="19">
        <v>168.96</v>
      </c>
      <c r="L29" s="19"/>
      <c r="M29" s="19" t="s">
        <v>97</v>
      </c>
      <c r="N29" s="19">
        <v>350</v>
      </c>
      <c r="O29" s="19">
        <v>42</v>
      </c>
      <c r="P29" s="20" t="s">
        <v>1504</v>
      </c>
      <c r="Q29" s="30"/>
    </row>
    <row r="30" s="5" customFormat="1" ht="72" spans="1:17">
      <c r="A30" s="18">
        <v>25</v>
      </c>
      <c r="B30" s="189" t="s">
        <v>1686</v>
      </c>
      <c r="C30" s="19" t="s">
        <v>49</v>
      </c>
      <c r="D30" s="19" t="s">
        <v>1495</v>
      </c>
      <c r="E30" s="19" t="s">
        <v>2342</v>
      </c>
      <c r="F30" s="20" t="s">
        <v>2343</v>
      </c>
      <c r="G30" s="19" t="s">
        <v>399</v>
      </c>
      <c r="H30" s="19" t="s">
        <v>1444</v>
      </c>
      <c r="I30" s="19">
        <v>108.96</v>
      </c>
      <c r="J30" s="19"/>
      <c r="K30" s="19">
        <v>108.96</v>
      </c>
      <c r="L30" s="19"/>
      <c r="M30" s="19" t="s">
        <v>97</v>
      </c>
      <c r="N30" s="19">
        <v>300</v>
      </c>
      <c r="O30" s="19">
        <v>40</v>
      </c>
      <c r="P30" s="20" t="s">
        <v>1504</v>
      </c>
      <c r="Q30" s="30"/>
    </row>
    <row r="31" s="5" customFormat="1" ht="84" spans="1:17">
      <c r="A31" s="18">
        <v>26</v>
      </c>
      <c r="B31" s="189" t="s">
        <v>1688</v>
      </c>
      <c r="C31" s="19" t="s">
        <v>49</v>
      </c>
      <c r="D31" s="19" t="s">
        <v>1495</v>
      </c>
      <c r="E31" s="19" t="s">
        <v>2344</v>
      </c>
      <c r="F31" s="20" t="s">
        <v>2345</v>
      </c>
      <c r="G31" s="19" t="s">
        <v>399</v>
      </c>
      <c r="H31" s="19" t="s">
        <v>1338</v>
      </c>
      <c r="I31" s="19">
        <v>156.96</v>
      </c>
      <c r="J31" s="19"/>
      <c r="K31" s="19">
        <v>156.96</v>
      </c>
      <c r="L31" s="19"/>
      <c r="M31" s="19" t="s">
        <v>97</v>
      </c>
      <c r="N31" s="19">
        <v>101</v>
      </c>
      <c r="O31" s="19">
        <v>53</v>
      </c>
      <c r="P31" s="20" t="s">
        <v>1508</v>
      </c>
      <c r="Q31" s="30"/>
    </row>
    <row r="32" s="5" customFormat="1" ht="72" spans="1:17">
      <c r="A32" s="18">
        <v>27</v>
      </c>
      <c r="B32" s="189" t="s">
        <v>1690</v>
      </c>
      <c r="C32" s="19" t="s">
        <v>49</v>
      </c>
      <c r="D32" s="19" t="s">
        <v>1495</v>
      </c>
      <c r="E32" s="19" t="s">
        <v>2346</v>
      </c>
      <c r="F32" s="20" t="s">
        <v>2347</v>
      </c>
      <c r="G32" s="19" t="s">
        <v>399</v>
      </c>
      <c r="H32" s="19" t="s">
        <v>1692</v>
      </c>
      <c r="I32" s="19">
        <v>24.96</v>
      </c>
      <c r="J32" s="19"/>
      <c r="K32" s="19">
        <v>24.96</v>
      </c>
      <c r="L32" s="19"/>
      <c r="M32" s="19" t="s">
        <v>97</v>
      </c>
      <c r="N32" s="19">
        <v>129</v>
      </c>
      <c r="O32" s="19">
        <v>28</v>
      </c>
      <c r="P32" s="20" t="s">
        <v>2348</v>
      </c>
      <c r="Q32" s="30"/>
    </row>
    <row r="33" s="5" customFormat="1" ht="72" spans="1:17">
      <c r="A33" s="18">
        <v>28</v>
      </c>
      <c r="B33" s="189" t="s">
        <v>1528</v>
      </c>
      <c r="C33" s="19" t="s">
        <v>49</v>
      </c>
      <c r="D33" s="19" t="s">
        <v>1495</v>
      </c>
      <c r="E33" s="19" t="s">
        <v>2349</v>
      </c>
      <c r="F33" s="20" t="s">
        <v>2229</v>
      </c>
      <c r="G33" s="19" t="s">
        <v>923</v>
      </c>
      <c r="H33" s="19" t="s">
        <v>173</v>
      </c>
      <c r="I33" s="19">
        <v>375</v>
      </c>
      <c r="J33" s="19"/>
      <c r="K33" s="19">
        <v>375</v>
      </c>
      <c r="L33" s="19"/>
      <c r="M33" s="19" t="s">
        <v>97</v>
      </c>
      <c r="N33" s="19">
        <v>101</v>
      </c>
      <c r="O33" s="19">
        <v>53</v>
      </c>
      <c r="P33" s="20" t="s">
        <v>1508</v>
      </c>
      <c r="Q33" s="30"/>
    </row>
    <row r="34" s="5" customFormat="1" ht="72" spans="1:17">
      <c r="A34" s="18">
        <v>29</v>
      </c>
      <c r="B34" s="189" t="s">
        <v>1523</v>
      </c>
      <c r="C34" s="19" t="s">
        <v>49</v>
      </c>
      <c r="D34" s="19" t="s">
        <v>1495</v>
      </c>
      <c r="E34" s="19" t="s">
        <v>2350</v>
      </c>
      <c r="F34" s="20" t="s">
        <v>2229</v>
      </c>
      <c r="G34" s="19" t="s">
        <v>923</v>
      </c>
      <c r="H34" s="19" t="s">
        <v>1526</v>
      </c>
      <c r="I34" s="19">
        <v>375</v>
      </c>
      <c r="J34" s="19"/>
      <c r="K34" s="19">
        <v>375</v>
      </c>
      <c r="L34" s="19"/>
      <c r="M34" s="19" t="s">
        <v>97</v>
      </c>
      <c r="N34" s="19">
        <v>150</v>
      </c>
      <c r="O34" s="19">
        <v>50</v>
      </c>
      <c r="P34" s="20" t="s">
        <v>1527</v>
      </c>
      <c r="Q34" s="30"/>
    </row>
    <row r="35" s="5" customFormat="1" ht="72" spans="1:17">
      <c r="A35" s="18">
        <v>30</v>
      </c>
      <c r="B35" s="189" t="s">
        <v>1519</v>
      </c>
      <c r="C35" s="19" t="s">
        <v>49</v>
      </c>
      <c r="D35" s="19" t="s">
        <v>1495</v>
      </c>
      <c r="E35" s="19" t="s">
        <v>2351</v>
      </c>
      <c r="F35" s="20" t="s">
        <v>2352</v>
      </c>
      <c r="G35" s="19" t="s">
        <v>923</v>
      </c>
      <c r="H35" s="19" t="s">
        <v>1522</v>
      </c>
      <c r="I35" s="19">
        <v>144</v>
      </c>
      <c r="J35" s="19"/>
      <c r="K35" s="19">
        <v>144</v>
      </c>
      <c r="L35" s="19"/>
      <c r="M35" s="19" t="s">
        <v>97</v>
      </c>
      <c r="N35" s="19">
        <v>101</v>
      </c>
      <c r="O35" s="19">
        <v>53</v>
      </c>
      <c r="P35" s="20" t="s">
        <v>1508</v>
      </c>
      <c r="Q35" s="30"/>
    </row>
    <row r="36" s="5" customFormat="1" ht="72" spans="1:17">
      <c r="A36" s="18">
        <v>31</v>
      </c>
      <c r="B36" s="189" t="s">
        <v>1655</v>
      </c>
      <c r="C36" s="19" t="s">
        <v>49</v>
      </c>
      <c r="D36" s="19" t="s">
        <v>1495</v>
      </c>
      <c r="E36" s="19" t="s">
        <v>2353</v>
      </c>
      <c r="F36" s="20" t="s">
        <v>2354</v>
      </c>
      <c r="G36" s="19" t="s">
        <v>200</v>
      </c>
      <c r="H36" s="19" t="s">
        <v>1570</v>
      </c>
      <c r="I36" s="19">
        <v>180.96</v>
      </c>
      <c r="J36" s="19"/>
      <c r="K36" s="19">
        <v>180.96</v>
      </c>
      <c r="L36" s="19"/>
      <c r="M36" s="19" t="s">
        <v>97</v>
      </c>
      <c r="N36" s="19">
        <v>220</v>
      </c>
      <c r="O36" s="19">
        <v>50</v>
      </c>
      <c r="P36" s="20" t="s">
        <v>1571</v>
      </c>
      <c r="Q36" s="30"/>
    </row>
    <row r="37" s="5" customFormat="1" ht="84" spans="1:17">
      <c r="A37" s="18">
        <v>32</v>
      </c>
      <c r="B37" s="189" t="s">
        <v>1619</v>
      </c>
      <c r="C37" s="19" t="s">
        <v>49</v>
      </c>
      <c r="D37" s="19" t="s">
        <v>1495</v>
      </c>
      <c r="E37" s="19" t="s">
        <v>2355</v>
      </c>
      <c r="F37" s="20" t="s">
        <v>2356</v>
      </c>
      <c r="G37" s="19" t="s">
        <v>200</v>
      </c>
      <c r="H37" s="19" t="s">
        <v>1543</v>
      </c>
      <c r="I37" s="19">
        <v>36.96</v>
      </c>
      <c r="J37" s="19"/>
      <c r="K37" s="19">
        <v>36.96</v>
      </c>
      <c r="L37" s="19"/>
      <c r="M37" s="19" t="s">
        <v>97</v>
      </c>
      <c r="N37" s="19">
        <v>235</v>
      </c>
      <c r="O37" s="19">
        <v>51</v>
      </c>
      <c r="P37" s="20" t="s">
        <v>1544</v>
      </c>
      <c r="Q37" s="30"/>
    </row>
    <row r="38" s="5" customFormat="1" ht="72" spans="1:17">
      <c r="A38" s="18">
        <v>33</v>
      </c>
      <c r="B38" s="189" t="s">
        <v>1663</v>
      </c>
      <c r="C38" s="19" t="s">
        <v>49</v>
      </c>
      <c r="D38" s="19" t="s">
        <v>1495</v>
      </c>
      <c r="E38" s="19" t="s">
        <v>2357</v>
      </c>
      <c r="F38" s="20" t="s">
        <v>2358</v>
      </c>
      <c r="G38" s="19" t="s">
        <v>200</v>
      </c>
      <c r="H38" s="19" t="s">
        <v>1566</v>
      </c>
      <c r="I38" s="19">
        <v>177.36</v>
      </c>
      <c r="J38" s="19"/>
      <c r="K38" s="19">
        <v>177.36</v>
      </c>
      <c r="L38" s="19"/>
      <c r="M38" s="19" t="s">
        <v>97</v>
      </c>
      <c r="N38" s="19">
        <v>232</v>
      </c>
      <c r="O38" s="19">
        <v>32</v>
      </c>
      <c r="P38" s="20" t="s">
        <v>1539</v>
      </c>
      <c r="Q38" s="30"/>
    </row>
    <row r="39" s="5" customFormat="1" ht="72" spans="1:17">
      <c r="A39" s="18">
        <v>34</v>
      </c>
      <c r="B39" s="189" t="s">
        <v>1665</v>
      </c>
      <c r="C39" s="19" t="s">
        <v>49</v>
      </c>
      <c r="D39" s="19" t="s">
        <v>1495</v>
      </c>
      <c r="E39" s="19" t="s">
        <v>2359</v>
      </c>
      <c r="F39" s="20" t="s">
        <v>2360</v>
      </c>
      <c r="G39" s="19" t="s">
        <v>200</v>
      </c>
      <c r="H39" s="19" t="s">
        <v>1004</v>
      </c>
      <c r="I39" s="19">
        <v>30.96</v>
      </c>
      <c r="J39" s="19"/>
      <c r="K39" s="19">
        <v>30.96</v>
      </c>
      <c r="L39" s="19"/>
      <c r="M39" s="19" t="s">
        <v>97</v>
      </c>
      <c r="N39" s="19">
        <v>64</v>
      </c>
      <c r="O39" s="19">
        <v>6</v>
      </c>
      <c r="P39" s="20" t="s">
        <v>1534</v>
      </c>
      <c r="Q39" s="30"/>
    </row>
    <row r="40" s="5" customFormat="1" ht="72" spans="1:17">
      <c r="A40" s="18">
        <v>35</v>
      </c>
      <c r="B40" s="189" t="s">
        <v>1661</v>
      </c>
      <c r="C40" s="19" t="s">
        <v>49</v>
      </c>
      <c r="D40" s="19" t="s">
        <v>1495</v>
      </c>
      <c r="E40" s="19" t="s">
        <v>2361</v>
      </c>
      <c r="F40" s="20" t="s">
        <v>2362</v>
      </c>
      <c r="G40" s="19" t="s">
        <v>200</v>
      </c>
      <c r="H40" s="19" t="s">
        <v>1538</v>
      </c>
      <c r="I40" s="19">
        <v>51.36</v>
      </c>
      <c r="J40" s="19"/>
      <c r="K40" s="19">
        <v>51.36</v>
      </c>
      <c r="L40" s="19"/>
      <c r="M40" s="19" t="s">
        <v>97</v>
      </c>
      <c r="N40" s="19">
        <v>232</v>
      </c>
      <c r="O40" s="19">
        <v>32</v>
      </c>
      <c r="P40" s="20" t="s">
        <v>1539</v>
      </c>
      <c r="Q40" s="30"/>
    </row>
    <row r="41" s="5" customFormat="1" ht="72" spans="1:17">
      <c r="A41" s="18">
        <v>36</v>
      </c>
      <c r="B41" s="189" t="s">
        <v>1659</v>
      </c>
      <c r="C41" s="19" t="s">
        <v>49</v>
      </c>
      <c r="D41" s="19" t="s">
        <v>1495</v>
      </c>
      <c r="E41" s="19" t="s">
        <v>2363</v>
      </c>
      <c r="F41" s="20" t="s">
        <v>2364</v>
      </c>
      <c r="G41" s="19" t="s">
        <v>200</v>
      </c>
      <c r="H41" s="19" t="s">
        <v>1408</v>
      </c>
      <c r="I41" s="19">
        <v>51.12</v>
      </c>
      <c r="J41" s="19"/>
      <c r="K41" s="19">
        <v>51.12</v>
      </c>
      <c r="L41" s="19"/>
      <c r="M41" s="19" t="s">
        <v>97</v>
      </c>
      <c r="N41" s="19">
        <v>68</v>
      </c>
      <c r="O41" s="19">
        <v>34</v>
      </c>
      <c r="P41" s="20" t="s">
        <v>1557</v>
      </c>
      <c r="Q41" s="30"/>
    </row>
    <row r="42" s="5" customFormat="1" ht="27" customHeight="1" spans="1:17">
      <c r="A42" s="18">
        <v>37</v>
      </c>
      <c r="B42" s="19" t="s">
        <v>1558</v>
      </c>
      <c r="C42" s="19" t="s">
        <v>49</v>
      </c>
      <c r="D42" s="19" t="s">
        <v>1495</v>
      </c>
      <c r="E42" s="19" t="s">
        <v>2365</v>
      </c>
      <c r="F42" s="20" t="s">
        <v>2366</v>
      </c>
      <c r="G42" s="19" t="s">
        <v>200</v>
      </c>
      <c r="H42" s="19" t="s">
        <v>1561</v>
      </c>
      <c r="I42" s="19">
        <v>263.68</v>
      </c>
      <c r="J42" s="19"/>
      <c r="K42" s="19">
        <v>263.68</v>
      </c>
      <c r="L42" s="19"/>
      <c r="M42" s="19" t="s">
        <v>97</v>
      </c>
      <c r="N42" s="19">
        <v>61</v>
      </c>
      <c r="O42" s="19">
        <v>20</v>
      </c>
      <c r="P42" s="20" t="s">
        <v>1562</v>
      </c>
      <c r="Q42" s="30"/>
    </row>
    <row r="43" s="5" customFormat="1" ht="33" customHeight="1" spans="1:17">
      <c r="A43" s="18">
        <v>38</v>
      </c>
      <c r="B43" s="189" t="s">
        <v>1545</v>
      </c>
      <c r="C43" s="19" t="s">
        <v>49</v>
      </c>
      <c r="D43" s="19" t="s">
        <v>1495</v>
      </c>
      <c r="E43" s="19" t="s">
        <v>2367</v>
      </c>
      <c r="F43" s="20" t="s">
        <v>2368</v>
      </c>
      <c r="G43" s="19" t="s">
        <v>200</v>
      </c>
      <c r="H43" s="19" t="s">
        <v>873</v>
      </c>
      <c r="I43" s="19">
        <v>96</v>
      </c>
      <c r="J43" s="19"/>
      <c r="K43" s="19">
        <v>96</v>
      </c>
      <c r="L43" s="19"/>
      <c r="M43" s="19" t="s">
        <v>97</v>
      </c>
      <c r="N43" s="19">
        <v>87</v>
      </c>
      <c r="O43" s="19">
        <v>33</v>
      </c>
      <c r="P43" s="20" t="s">
        <v>1548</v>
      </c>
      <c r="Q43" s="30"/>
    </row>
    <row r="44" s="5" customFormat="1" ht="60" spans="1:17">
      <c r="A44" s="18">
        <v>39</v>
      </c>
      <c r="B44" s="189" t="s">
        <v>1650</v>
      </c>
      <c r="C44" s="19" t="s">
        <v>49</v>
      </c>
      <c r="D44" s="19" t="s">
        <v>1495</v>
      </c>
      <c r="E44" s="19" t="s">
        <v>2369</v>
      </c>
      <c r="F44" s="20" t="s">
        <v>2370</v>
      </c>
      <c r="G44" s="19" t="s">
        <v>95</v>
      </c>
      <c r="H44" s="19" t="s">
        <v>1251</v>
      </c>
      <c r="I44" s="19">
        <v>132.96</v>
      </c>
      <c r="J44" s="19"/>
      <c r="K44" s="19">
        <v>132.96</v>
      </c>
      <c r="L44" s="19"/>
      <c r="M44" s="19" t="s">
        <v>97</v>
      </c>
      <c r="N44" s="19">
        <v>419</v>
      </c>
      <c r="O44" s="19">
        <v>50</v>
      </c>
      <c r="P44" s="20" t="s">
        <v>2371</v>
      </c>
      <c r="Q44" s="30"/>
    </row>
    <row r="45" s="5" customFormat="1" ht="72" spans="1:17">
      <c r="A45" s="18">
        <v>40</v>
      </c>
      <c r="B45" s="189" t="s">
        <v>1581</v>
      </c>
      <c r="C45" s="19" t="s">
        <v>49</v>
      </c>
      <c r="D45" s="19" t="s">
        <v>1495</v>
      </c>
      <c r="E45" s="19" t="s">
        <v>2372</v>
      </c>
      <c r="F45" s="20" t="s">
        <v>2373</v>
      </c>
      <c r="G45" s="19" t="s">
        <v>95</v>
      </c>
      <c r="H45" s="19" t="s">
        <v>96</v>
      </c>
      <c r="I45" s="19">
        <v>84.96</v>
      </c>
      <c r="J45" s="19"/>
      <c r="K45" s="19">
        <v>84.96</v>
      </c>
      <c r="L45" s="19"/>
      <c r="M45" s="19" t="s">
        <v>97</v>
      </c>
      <c r="N45" s="19">
        <v>397</v>
      </c>
      <c r="O45" s="19">
        <v>70</v>
      </c>
      <c r="P45" s="20" t="s">
        <v>1575</v>
      </c>
      <c r="Q45" s="30"/>
    </row>
    <row r="46" s="5" customFormat="1" ht="72" spans="1:17">
      <c r="A46" s="18">
        <v>41</v>
      </c>
      <c r="B46" s="189" t="s">
        <v>1597</v>
      </c>
      <c r="C46" s="19" t="s">
        <v>49</v>
      </c>
      <c r="D46" s="19" t="s">
        <v>1495</v>
      </c>
      <c r="E46" s="19" t="s">
        <v>2374</v>
      </c>
      <c r="F46" s="20" t="s">
        <v>2375</v>
      </c>
      <c r="G46" s="19" t="s">
        <v>95</v>
      </c>
      <c r="H46" s="19" t="s">
        <v>1579</v>
      </c>
      <c r="I46" s="19">
        <v>72.96</v>
      </c>
      <c r="J46" s="19"/>
      <c r="K46" s="19">
        <v>72.96</v>
      </c>
      <c r="L46" s="19"/>
      <c r="M46" s="19" t="s">
        <v>97</v>
      </c>
      <c r="N46" s="19">
        <v>254</v>
      </c>
      <c r="O46" s="19">
        <v>56</v>
      </c>
      <c r="P46" s="20" t="s">
        <v>1580</v>
      </c>
      <c r="Q46" s="30"/>
    </row>
    <row r="47" s="5" customFormat="1" ht="84" spans="1:17">
      <c r="A47" s="18">
        <v>42</v>
      </c>
      <c r="B47" s="189" t="s">
        <v>1646</v>
      </c>
      <c r="C47" s="19" t="s">
        <v>49</v>
      </c>
      <c r="D47" s="19" t="s">
        <v>1495</v>
      </c>
      <c r="E47" s="19" t="s">
        <v>2376</v>
      </c>
      <c r="F47" s="20" t="s">
        <v>2377</v>
      </c>
      <c r="G47" s="19" t="s">
        <v>120</v>
      </c>
      <c r="H47" s="19" t="s">
        <v>845</v>
      </c>
      <c r="I47" s="19">
        <v>216.96</v>
      </c>
      <c r="J47" s="19"/>
      <c r="K47" s="19">
        <v>216.96</v>
      </c>
      <c r="L47" s="19"/>
      <c r="M47" s="19" t="s">
        <v>97</v>
      </c>
      <c r="N47" s="19">
        <v>105</v>
      </c>
      <c r="O47" s="19">
        <v>23</v>
      </c>
      <c r="P47" s="20" t="s">
        <v>2326</v>
      </c>
      <c r="Q47" s="30"/>
    </row>
    <row r="48" s="5" customFormat="1" ht="72" spans="1:17">
      <c r="A48" s="18">
        <v>43</v>
      </c>
      <c r="B48" s="189" t="s">
        <v>1641</v>
      </c>
      <c r="C48" s="19" t="s">
        <v>49</v>
      </c>
      <c r="D48" s="19" t="s">
        <v>1495</v>
      </c>
      <c r="E48" s="19" t="s">
        <v>2378</v>
      </c>
      <c r="F48" s="20" t="s">
        <v>2379</v>
      </c>
      <c r="G48" s="19" t="s">
        <v>132</v>
      </c>
      <c r="H48" s="19" t="s">
        <v>1643</v>
      </c>
      <c r="I48" s="19">
        <v>180</v>
      </c>
      <c r="J48" s="19"/>
      <c r="K48" s="19">
        <v>180</v>
      </c>
      <c r="L48" s="19"/>
      <c r="M48" s="19" t="s">
        <v>97</v>
      </c>
      <c r="N48" s="19">
        <v>300</v>
      </c>
      <c r="O48" s="19">
        <v>30</v>
      </c>
      <c r="P48" s="20" t="s">
        <v>2380</v>
      </c>
      <c r="Q48" s="30"/>
    </row>
    <row r="49" s="5" customFormat="1" ht="72" spans="1:17">
      <c r="A49" s="18">
        <v>44</v>
      </c>
      <c r="B49" s="189" t="s">
        <v>1644</v>
      </c>
      <c r="C49" s="19" t="s">
        <v>49</v>
      </c>
      <c r="D49" s="19" t="s">
        <v>1495</v>
      </c>
      <c r="E49" s="19" t="s">
        <v>2381</v>
      </c>
      <c r="F49" s="20" t="s">
        <v>2382</v>
      </c>
      <c r="G49" s="19" t="s">
        <v>132</v>
      </c>
      <c r="H49" s="19" t="s">
        <v>1348</v>
      </c>
      <c r="I49" s="19">
        <v>216</v>
      </c>
      <c r="J49" s="19"/>
      <c r="K49" s="19">
        <v>216</v>
      </c>
      <c r="L49" s="19"/>
      <c r="M49" s="19" t="s">
        <v>97</v>
      </c>
      <c r="N49" s="19">
        <v>579</v>
      </c>
      <c r="O49" s="19">
        <v>60</v>
      </c>
      <c r="P49" s="20" t="s">
        <v>2383</v>
      </c>
      <c r="Q49" s="30"/>
    </row>
    <row r="50" s="5" customFormat="1" ht="72" spans="1:17">
      <c r="A50" s="18">
        <v>45</v>
      </c>
      <c r="B50" s="189" t="s">
        <v>1648</v>
      </c>
      <c r="C50" s="19" t="s">
        <v>49</v>
      </c>
      <c r="D50" s="19" t="s">
        <v>1495</v>
      </c>
      <c r="E50" s="19" t="s">
        <v>2384</v>
      </c>
      <c r="F50" s="20" t="s">
        <v>2385</v>
      </c>
      <c r="G50" s="19" t="s">
        <v>132</v>
      </c>
      <c r="H50" s="19" t="s">
        <v>672</v>
      </c>
      <c r="I50" s="19">
        <v>240</v>
      </c>
      <c r="J50" s="19"/>
      <c r="K50" s="19">
        <v>240</v>
      </c>
      <c r="L50" s="19"/>
      <c r="M50" s="19" t="s">
        <v>97</v>
      </c>
      <c r="N50" s="19">
        <v>210</v>
      </c>
      <c r="O50" s="19">
        <v>80</v>
      </c>
      <c r="P50" s="20" t="s">
        <v>2386</v>
      </c>
      <c r="Q50" s="30"/>
    </row>
    <row r="51" s="5" customFormat="1" ht="72" spans="1:17">
      <c r="A51" s="18">
        <v>46</v>
      </c>
      <c r="B51" s="189" t="s">
        <v>1605</v>
      </c>
      <c r="C51" s="19" t="s">
        <v>49</v>
      </c>
      <c r="D51" s="19" t="s">
        <v>1495</v>
      </c>
      <c r="E51" s="19" t="s">
        <v>2387</v>
      </c>
      <c r="F51" s="20" t="s">
        <v>2388</v>
      </c>
      <c r="G51" s="19" t="s">
        <v>132</v>
      </c>
      <c r="H51" s="19" t="s">
        <v>687</v>
      </c>
      <c r="I51" s="19">
        <v>240</v>
      </c>
      <c r="J51" s="19"/>
      <c r="K51" s="19">
        <v>240</v>
      </c>
      <c r="L51" s="19"/>
      <c r="M51" s="19" t="s">
        <v>97</v>
      </c>
      <c r="N51" s="19">
        <v>188</v>
      </c>
      <c r="O51" s="19">
        <v>20</v>
      </c>
      <c r="P51" s="20" t="s">
        <v>2389</v>
      </c>
      <c r="Q51" s="30"/>
    </row>
    <row r="52" s="5" customFormat="1" ht="72" spans="1:17">
      <c r="A52" s="18">
        <v>47</v>
      </c>
      <c r="B52" s="19" t="s">
        <v>1639</v>
      </c>
      <c r="C52" s="19" t="s">
        <v>49</v>
      </c>
      <c r="D52" s="19" t="s">
        <v>1495</v>
      </c>
      <c r="E52" s="19" t="s">
        <v>2390</v>
      </c>
      <c r="F52" s="20" t="s">
        <v>2391</v>
      </c>
      <c r="G52" s="19" t="s">
        <v>132</v>
      </c>
      <c r="H52" s="19" t="s">
        <v>760</v>
      </c>
      <c r="I52" s="19">
        <v>120</v>
      </c>
      <c r="J52" s="19"/>
      <c r="K52" s="19">
        <v>120</v>
      </c>
      <c r="L52" s="19"/>
      <c r="M52" s="19" t="s">
        <v>97</v>
      </c>
      <c r="N52" s="19">
        <v>180</v>
      </c>
      <c r="O52" s="19">
        <v>50</v>
      </c>
      <c r="P52" s="20" t="s">
        <v>1608</v>
      </c>
      <c r="Q52" s="30"/>
    </row>
    <row r="53" s="5" customFormat="1" ht="72" spans="1:17">
      <c r="A53" s="18">
        <v>48</v>
      </c>
      <c r="B53" s="19" t="s">
        <v>1631</v>
      </c>
      <c r="C53" s="19" t="s">
        <v>49</v>
      </c>
      <c r="D53" s="19" t="s">
        <v>1495</v>
      </c>
      <c r="E53" s="19" t="s">
        <v>2392</v>
      </c>
      <c r="F53" s="20" t="s">
        <v>2391</v>
      </c>
      <c r="G53" s="19" t="s">
        <v>95</v>
      </c>
      <c r="H53" s="19" t="s">
        <v>305</v>
      </c>
      <c r="I53" s="19">
        <v>120</v>
      </c>
      <c r="J53" s="19"/>
      <c r="K53" s="19">
        <v>120</v>
      </c>
      <c r="L53" s="19"/>
      <c r="M53" s="19" t="s">
        <v>97</v>
      </c>
      <c r="N53" s="19">
        <v>300</v>
      </c>
      <c r="O53" s="19">
        <v>30</v>
      </c>
      <c r="P53" s="20" t="s">
        <v>2393</v>
      </c>
      <c r="Q53" s="30"/>
    </row>
    <row r="54" s="5" customFormat="1" ht="72" spans="1:17">
      <c r="A54" s="18">
        <v>49</v>
      </c>
      <c r="B54" s="189" t="s">
        <v>1633</v>
      </c>
      <c r="C54" s="19" t="s">
        <v>49</v>
      </c>
      <c r="D54" s="19" t="s">
        <v>1495</v>
      </c>
      <c r="E54" s="19" t="s">
        <v>2394</v>
      </c>
      <c r="F54" s="20" t="s">
        <v>2395</v>
      </c>
      <c r="G54" s="19" t="s">
        <v>923</v>
      </c>
      <c r="H54" s="19" t="s">
        <v>1636</v>
      </c>
      <c r="I54" s="19">
        <v>276</v>
      </c>
      <c r="J54" s="19"/>
      <c r="K54" s="19">
        <v>276</v>
      </c>
      <c r="L54" s="19"/>
      <c r="M54" s="19" t="s">
        <v>97</v>
      </c>
      <c r="N54" s="19">
        <v>400</v>
      </c>
      <c r="O54" s="19">
        <v>36</v>
      </c>
      <c r="P54" s="20" t="s">
        <v>2396</v>
      </c>
      <c r="Q54" s="30"/>
    </row>
    <row r="55" s="5" customFormat="1" ht="72" spans="1:17">
      <c r="A55" s="18">
        <v>50</v>
      </c>
      <c r="B55" s="189" t="s">
        <v>1613</v>
      </c>
      <c r="C55" s="19" t="s">
        <v>49</v>
      </c>
      <c r="D55" s="19" t="s">
        <v>1495</v>
      </c>
      <c r="E55" s="19" t="s">
        <v>2397</v>
      </c>
      <c r="F55" s="20" t="s">
        <v>2398</v>
      </c>
      <c r="G55" s="19" t="s">
        <v>923</v>
      </c>
      <c r="H55" s="19" t="s">
        <v>796</v>
      </c>
      <c r="I55" s="19">
        <v>252</v>
      </c>
      <c r="J55" s="19"/>
      <c r="K55" s="19">
        <v>252</v>
      </c>
      <c r="L55" s="19"/>
      <c r="M55" s="19" t="s">
        <v>97</v>
      </c>
      <c r="N55" s="19">
        <v>369</v>
      </c>
      <c r="O55" s="19">
        <v>25</v>
      </c>
      <c r="P55" s="20" t="s">
        <v>2399</v>
      </c>
      <c r="Q55" s="30"/>
    </row>
    <row r="56" s="5" customFormat="1" ht="72" spans="1:17">
      <c r="A56" s="18">
        <v>51</v>
      </c>
      <c r="B56" s="19" t="s">
        <v>1637</v>
      </c>
      <c r="C56" s="19" t="s">
        <v>49</v>
      </c>
      <c r="D56" s="19" t="s">
        <v>1495</v>
      </c>
      <c r="E56" s="19" t="s">
        <v>2400</v>
      </c>
      <c r="F56" s="20" t="s">
        <v>2401</v>
      </c>
      <c r="G56" s="19" t="s">
        <v>923</v>
      </c>
      <c r="H56" s="19" t="s">
        <v>156</v>
      </c>
      <c r="I56" s="19">
        <v>240</v>
      </c>
      <c r="J56" s="19"/>
      <c r="K56" s="19">
        <v>240</v>
      </c>
      <c r="L56" s="19"/>
      <c r="M56" s="19" t="s">
        <v>97</v>
      </c>
      <c r="N56" s="19">
        <v>342</v>
      </c>
      <c r="O56" s="19">
        <v>69</v>
      </c>
      <c r="P56" s="20" t="s">
        <v>2402</v>
      </c>
      <c r="Q56" s="30"/>
    </row>
    <row r="57" s="5" customFormat="1" ht="72" spans="1:17">
      <c r="A57" s="18">
        <v>52</v>
      </c>
      <c r="B57" s="189" t="s">
        <v>2403</v>
      </c>
      <c r="C57" s="19" t="s">
        <v>49</v>
      </c>
      <c r="D57" s="19" t="s">
        <v>1495</v>
      </c>
      <c r="E57" s="19" t="s">
        <v>2404</v>
      </c>
      <c r="F57" s="20" t="s">
        <v>2405</v>
      </c>
      <c r="G57" s="19" t="s">
        <v>399</v>
      </c>
      <c r="H57" s="19" t="s">
        <v>1125</v>
      </c>
      <c r="I57" s="19">
        <v>180</v>
      </c>
      <c r="J57" s="19"/>
      <c r="K57" s="19">
        <v>180</v>
      </c>
      <c r="L57" s="19"/>
      <c r="M57" s="19" t="s">
        <v>97</v>
      </c>
      <c r="N57" s="19">
        <v>480</v>
      </c>
      <c r="O57" s="19">
        <v>125</v>
      </c>
      <c r="P57" s="20" t="s">
        <v>2406</v>
      </c>
      <c r="Q57" s="30"/>
    </row>
    <row r="58" s="5" customFormat="1" ht="72" spans="1:17">
      <c r="A58" s="18">
        <v>53</v>
      </c>
      <c r="B58" s="189" t="s">
        <v>1616</v>
      </c>
      <c r="C58" s="19" t="s">
        <v>49</v>
      </c>
      <c r="D58" s="19" t="s">
        <v>1495</v>
      </c>
      <c r="E58" s="19" t="s">
        <v>2407</v>
      </c>
      <c r="F58" s="20" t="s">
        <v>2408</v>
      </c>
      <c r="G58" s="19" t="s">
        <v>399</v>
      </c>
      <c r="H58" s="19" t="s">
        <v>533</v>
      </c>
      <c r="I58" s="19">
        <v>72</v>
      </c>
      <c r="J58" s="19"/>
      <c r="K58" s="19">
        <v>72</v>
      </c>
      <c r="L58" s="19"/>
      <c r="M58" s="19" t="s">
        <v>97</v>
      </c>
      <c r="N58" s="19">
        <v>180</v>
      </c>
      <c r="O58" s="19">
        <v>50</v>
      </c>
      <c r="P58" s="20" t="s">
        <v>2409</v>
      </c>
      <c r="Q58" s="30"/>
    </row>
    <row r="59" s="5" customFormat="1" ht="72" spans="1:17">
      <c r="A59" s="18">
        <v>54</v>
      </c>
      <c r="B59" s="189" t="s">
        <v>1609</v>
      </c>
      <c r="C59" s="19" t="s">
        <v>49</v>
      </c>
      <c r="D59" s="19" t="s">
        <v>1495</v>
      </c>
      <c r="E59" s="19" t="s">
        <v>2410</v>
      </c>
      <c r="F59" s="20" t="s">
        <v>2411</v>
      </c>
      <c r="G59" s="19" t="s">
        <v>143</v>
      </c>
      <c r="H59" s="19" t="s">
        <v>751</v>
      </c>
      <c r="I59" s="19">
        <v>126</v>
      </c>
      <c r="J59" s="19"/>
      <c r="K59" s="19">
        <v>126</v>
      </c>
      <c r="L59" s="19"/>
      <c r="M59" s="19" t="s">
        <v>97</v>
      </c>
      <c r="N59" s="19">
        <v>480</v>
      </c>
      <c r="O59" s="19">
        <v>125</v>
      </c>
      <c r="P59" s="20" t="s">
        <v>2406</v>
      </c>
      <c r="Q59" s="30"/>
    </row>
    <row r="60" s="5" customFormat="1" ht="72" spans="1:17">
      <c r="A60" s="18">
        <v>55</v>
      </c>
      <c r="B60" s="189" t="s">
        <v>1652</v>
      </c>
      <c r="C60" s="19" t="s">
        <v>49</v>
      </c>
      <c r="D60" s="19" t="s">
        <v>1495</v>
      </c>
      <c r="E60" s="19" t="s">
        <v>2412</v>
      </c>
      <c r="F60" s="20" t="s">
        <v>2413</v>
      </c>
      <c r="G60" s="19" t="s">
        <v>126</v>
      </c>
      <c r="H60" s="19" t="s">
        <v>1654</v>
      </c>
      <c r="I60" s="19">
        <v>144</v>
      </c>
      <c r="J60" s="19"/>
      <c r="K60" s="19">
        <v>144</v>
      </c>
      <c r="L60" s="19"/>
      <c r="M60" s="19" t="s">
        <v>97</v>
      </c>
      <c r="N60" s="19">
        <v>261</v>
      </c>
      <c r="O60" s="19">
        <v>80</v>
      </c>
      <c r="P60" s="20" t="s">
        <v>2414</v>
      </c>
      <c r="Q60" s="30"/>
    </row>
    <row r="61" s="5" customFormat="1" ht="72" spans="1:17">
      <c r="A61" s="18">
        <v>56</v>
      </c>
      <c r="B61" s="189" t="s">
        <v>1667</v>
      </c>
      <c r="C61" s="19" t="s">
        <v>49</v>
      </c>
      <c r="D61" s="19" t="s">
        <v>1495</v>
      </c>
      <c r="E61" s="19" t="s">
        <v>2415</v>
      </c>
      <c r="F61" s="20" t="s">
        <v>2416</v>
      </c>
      <c r="G61" s="19" t="s">
        <v>95</v>
      </c>
      <c r="H61" s="19" t="s">
        <v>310</v>
      </c>
      <c r="I61" s="19">
        <v>246</v>
      </c>
      <c r="J61" s="19"/>
      <c r="K61" s="19">
        <v>246</v>
      </c>
      <c r="L61" s="19"/>
      <c r="M61" s="19" t="s">
        <v>97</v>
      </c>
      <c r="N61" s="19">
        <v>458</v>
      </c>
      <c r="O61" s="19">
        <v>102</v>
      </c>
      <c r="P61" s="20" t="s">
        <v>2417</v>
      </c>
      <c r="Q61" s="30"/>
    </row>
    <row r="62" s="5" customFormat="1" ht="72" spans="1:17">
      <c r="A62" s="18">
        <v>57</v>
      </c>
      <c r="B62" s="189" t="s">
        <v>1669</v>
      </c>
      <c r="C62" s="19" t="s">
        <v>49</v>
      </c>
      <c r="D62" s="19" t="s">
        <v>1495</v>
      </c>
      <c r="E62" s="19" t="s">
        <v>2418</v>
      </c>
      <c r="F62" s="20" t="s">
        <v>2419</v>
      </c>
      <c r="G62" s="19" t="s">
        <v>205</v>
      </c>
      <c r="H62" s="19" t="s">
        <v>459</v>
      </c>
      <c r="I62" s="19">
        <v>440.4</v>
      </c>
      <c r="J62" s="19"/>
      <c r="K62" s="19">
        <v>440.4</v>
      </c>
      <c r="L62" s="19"/>
      <c r="M62" s="19" t="s">
        <v>97</v>
      </c>
      <c r="N62" s="19">
        <v>581</v>
      </c>
      <c r="O62" s="19">
        <v>155</v>
      </c>
      <c r="P62" s="20" t="s">
        <v>2420</v>
      </c>
      <c r="Q62" s="30"/>
    </row>
    <row r="63" s="5" customFormat="1" ht="94" customHeight="1" spans="1:17">
      <c r="A63" s="18">
        <v>58</v>
      </c>
      <c r="B63" s="189" t="s">
        <v>1671</v>
      </c>
      <c r="C63" s="19" t="s">
        <v>49</v>
      </c>
      <c r="D63" s="19" t="s">
        <v>1495</v>
      </c>
      <c r="E63" s="19" t="s">
        <v>2421</v>
      </c>
      <c r="F63" s="20" t="s">
        <v>2422</v>
      </c>
      <c r="G63" s="19" t="s">
        <v>132</v>
      </c>
      <c r="H63" s="19" t="s">
        <v>454</v>
      </c>
      <c r="I63" s="19">
        <v>102</v>
      </c>
      <c r="J63" s="19"/>
      <c r="K63" s="19">
        <v>102</v>
      </c>
      <c r="L63" s="19"/>
      <c r="M63" s="19" t="s">
        <v>97</v>
      </c>
      <c r="N63" s="19">
        <v>435</v>
      </c>
      <c r="O63" s="19">
        <v>62</v>
      </c>
      <c r="P63" s="20" t="s">
        <v>2423</v>
      </c>
      <c r="Q63" s="30"/>
    </row>
    <row r="64" s="5" customFormat="1" ht="72" spans="1:17">
      <c r="A64" s="18">
        <v>59</v>
      </c>
      <c r="B64" s="189" t="s">
        <v>1673</v>
      </c>
      <c r="C64" s="19" t="s">
        <v>49</v>
      </c>
      <c r="D64" s="19" t="s">
        <v>1495</v>
      </c>
      <c r="E64" s="19" t="s">
        <v>2424</v>
      </c>
      <c r="F64" s="20" t="s">
        <v>2425</v>
      </c>
      <c r="G64" s="19" t="s">
        <v>143</v>
      </c>
      <c r="H64" s="19" t="s">
        <v>333</v>
      </c>
      <c r="I64" s="19">
        <v>156</v>
      </c>
      <c r="J64" s="19"/>
      <c r="K64" s="19">
        <v>156</v>
      </c>
      <c r="L64" s="19"/>
      <c r="M64" s="19" t="s">
        <v>97</v>
      </c>
      <c r="N64" s="19">
        <v>95</v>
      </c>
      <c r="O64" s="19">
        <v>6</v>
      </c>
      <c r="P64" s="20" t="s">
        <v>2426</v>
      </c>
      <c r="Q64" s="30"/>
    </row>
    <row r="65" s="5" customFormat="1" ht="60" spans="1:17">
      <c r="A65" s="18">
        <v>60</v>
      </c>
      <c r="B65" s="189" t="s">
        <v>1675</v>
      </c>
      <c r="C65" s="19" t="s">
        <v>49</v>
      </c>
      <c r="D65" s="19" t="s">
        <v>1495</v>
      </c>
      <c r="E65" s="19" t="s">
        <v>2427</v>
      </c>
      <c r="F65" s="20" t="s">
        <v>2428</v>
      </c>
      <c r="G65" s="19" t="s">
        <v>148</v>
      </c>
      <c r="H65" s="19" t="s">
        <v>1120</v>
      </c>
      <c r="I65" s="19">
        <v>60</v>
      </c>
      <c r="J65" s="19"/>
      <c r="K65" s="19">
        <v>60</v>
      </c>
      <c r="L65" s="19"/>
      <c r="M65" s="19" t="s">
        <v>97</v>
      </c>
      <c r="N65" s="19">
        <v>76</v>
      </c>
      <c r="O65" s="19">
        <v>10</v>
      </c>
      <c r="P65" s="20" t="s">
        <v>2429</v>
      </c>
      <c r="Q65" s="30"/>
    </row>
    <row r="66" s="5" customFormat="1" ht="60" spans="1:17">
      <c r="A66" s="18">
        <v>61</v>
      </c>
      <c r="B66" s="189" t="s">
        <v>1677</v>
      </c>
      <c r="C66" s="19" t="s">
        <v>49</v>
      </c>
      <c r="D66" s="19" t="s">
        <v>1495</v>
      </c>
      <c r="E66" s="19" t="s">
        <v>2335</v>
      </c>
      <c r="F66" s="20" t="s">
        <v>2430</v>
      </c>
      <c r="G66" s="19" t="s">
        <v>148</v>
      </c>
      <c r="H66" s="19" t="s">
        <v>1239</v>
      </c>
      <c r="I66" s="19">
        <v>213.6</v>
      </c>
      <c r="J66" s="19"/>
      <c r="K66" s="19">
        <v>213.6</v>
      </c>
      <c r="L66" s="19"/>
      <c r="M66" s="19" t="s">
        <v>97</v>
      </c>
      <c r="N66" s="19">
        <v>297</v>
      </c>
      <c r="O66" s="19">
        <v>36</v>
      </c>
      <c r="P66" s="20" t="s">
        <v>2431</v>
      </c>
      <c r="Q66" s="30"/>
    </row>
  </sheetData>
  <mergeCells count="14">
    <mergeCell ref="A2:Q2"/>
    <mergeCell ref="G3:H3"/>
    <mergeCell ref="I3:L3"/>
    <mergeCell ref="A3:A4"/>
    <mergeCell ref="B3:B4"/>
    <mergeCell ref="C3:C4"/>
    <mergeCell ref="D3:D4"/>
    <mergeCell ref="E3:E4"/>
    <mergeCell ref="F3:F4"/>
    <mergeCell ref="M3:M4"/>
    <mergeCell ref="N3:N4"/>
    <mergeCell ref="O3:O4"/>
    <mergeCell ref="P3:P4"/>
    <mergeCell ref="Q3:Q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汇总表</vt:lpstr>
      <vt:lpstr>明细表</vt:lpstr>
      <vt:lpstr>调入表</vt:lpstr>
      <vt:lpstr>调出表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毛毛虫</cp:lastModifiedBy>
  <dcterms:created xsi:type="dcterms:W3CDTF">2022-05-16T00:57:00Z</dcterms:created>
  <dcterms:modified xsi:type="dcterms:W3CDTF">2022-11-16T00:40:20Z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2D3F3A6B865D454DB5E96F881F7634E0</vt:lpwstr>
  </property>
  <property fmtid="{D5CDD505-2E9C-101B-9397-08002B2CF9AE}" pid="3" name="KSOProductBuildVer">
    <vt:lpwstr>2052-11.1.0.12763</vt:lpwstr>
  </property>
  <property fmtid="{D5CDD505-2E9C-101B-9397-08002B2CF9AE}" pid="4" name="KSOReadingLayout">
    <vt:bool>true</vt:bool>
  </property>
</Properties>
</file>