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汇总表" sheetId="1" r:id="rId1"/>
    <sheet name="明细表" sheetId="2" r:id="rId2"/>
  </sheets>
  <definedNames>
    <definedName name="_xlnm._FilterDatabase" localSheetId="1" hidden="1">明细表!$A$5:$GM$457</definedName>
  </definedNames>
  <calcPr calcId="144525"/>
</workbook>
</file>

<file path=xl/sharedStrings.xml><?xml version="1.0" encoding="utf-8"?>
<sst xmlns="http://schemas.openxmlformats.org/spreadsheetml/2006/main" count="4087" uniqueCount="1912">
  <si>
    <t>附件1：</t>
  </si>
  <si>
    <t>榆林市横山区2022年巩固拓展脱贫攻坚成果和乡村振兴项目库汇总表</t>
  </si>
  <si>
    <t>单位：个、万元</t>
  </si>
  <si>
    <t>项目类型</t>
  </si>
  <si>
    <t>项目个数</t>
  </si>
  <si>
    <t>项目预算总投资</t>
  </si>
  <si>
    <t>合计</t>
  </si>
  <si>
    <t>1.衔接资金</t>
  </si>
  <si>
    <t>2.除衔接资金外的涉农整合资金</t>
  </si>
  <si>
    <t>3.其他资金</t>
  </si>
  <si>
    <t>备注</t>
  </si>
  <si>
    <t>总计</t>
  </si>
  <si>
    <t>巩固拓展脱贫攻坚成果项目汇总</t>
  </si>
  <si>
    <t>一、就业扶贫</t>
  </si>
  <si>
    <t>1.外出务工补助</t>
  </si>
  <si>
    <t>2.就业创业补助</t>
  </si>
  <si>
    <t>3.就业创业培训</t>
  </si>
  <si>
    <t>4.技能培训</t>
  </si>
  <si>
    <t>二、公益岗位</t>
  </si>
  <si>
    <t>1.公益岗位</t>
  </si>
  <si>
    <t>三、金融扶贫</t>
  </si>
  <si>
    <t>1.扶贫小额贷款贴息</t>
  </si>
  <si>
    <t>2.扶贫龙头企业合作社等经营主体贷款贴息</t>
  </si>
  <si>
    <t>3.产业保险</t>
  </si>
  <si>
    <t>4.扶贫小额信贷风险补偿金</t>
  </si>
  <si>
    <t>5.其他</t>
  </si>
  <si>
    <t>四、教育扶贫</t>
  </si>
  <si>
    <t>1.享受“雨露计划”职业教育补助</t>
  </si>
  <si>
    <t>2.贫困村创业致富带头人创业培训</t>
  </si>
  <si>
    <t>3.其他教育扶贫</t>
  </si>
  <si>
    <t>五、危房改造</t>
  </si>
  <si>
    <t>1.农村危房改造</t>
  </si>
  <si>
    <t>六、解决安全饮水</t>
  </si>
  <si>
    <t>1.解决安全饮水</t>
  </si>
  <si>
    <t>七、健康扶贫</t>
  </si>
  <si>
    <t>1.参加城乡居民基本医疗保险</t>
  </si>
  <si>
    <t>2.参加大病保险</t>
  </si>
  <si>
    <t>3.接受医疗救助</t>
  </si>
  <si>
    <t>4.参加其他补充医疗保险</t>
  </si>
  <si>
    <t>5.参加意外保险</t>
  </si>
  <si>
    <t>6.接受大病（地方病）救治</t>
  </si>
  <si>
    <t>八、综合保障性扶贫</t>
  </si>
  <si>
    <t>1.享受农村居民最低生活保障</t>
  </si>
  <si>
    <t>2.享受特困人员救助供养</t>
  </si>
  <si>
    <t>3.参加城乡居民基本养老保险</t>
  </si>
  <si>
    <t>4.接受留守关爱服务</t>
  </si>
  <si>
    <t>5.接受临时救助</t>
  </si>
  <si>
    <t>九、“十三五”易地扶贫搬迁后续扶持</t>
  </si>
  <si>
    <t>1.“十三五”易地扶贫搬迁后续扶持（产业）</t>
  </si>
  <si>
    <t>2.“十三五”易地扶贫搬迁后续扶持（基础设施）</t>
  </si>
  <si>
    <t>衔接推进乡村振兴项目汇总</t>
  </si>
  <si>
    <t>培育和壮大欠发达地区特色优势产业</t>
  </si>
  <si>
    <t>一、产业发展</t>
  </si>
  <si>
    <t>1.种植养殖加工服务</t>
  </si>
  <si>
    <t>2.休闲农业与乡村旅游</t>
  </si>
  <si>
    <t>3.生态建设项目</t>
  </si>
  <si>
    <t>4.通生产用电</t>
  </si>
  <si>
    <t>5.产业配套基础设施（包含产业路）</t>
  </si>
  <si>
    <t>6.光伏项目</t>
  </si>
  <si>
    <t>补齐必要的农村人居环境整治和小型公益性基础设施建设</t>
  </si>
  <si>
    <t>二、生活条件改善</t>
  </si>
  <si>
    <t>1.入户路改造</t>
  </si>
  <si>
    <t>2.厨房厕所圈舍等改造</t>
  </si>
  <si>
    <t>三、村基础设施</t>
  </si>
  <si>
    <t>1.通村、组路道路硬化及护栏</t>
  </si>
  <si>
    <t>2.通生活用电</t>
  </si>
  <si>
    <t>3.光纤宽带接入</t>
  </si>
  <si>
    <t>4.小型农田水利</t>
  </si>
  <si>
    <t>四、村公共服务</t>
  </si>
  <si>
    <t>1.规划保留的村小学改造</t>
  </si>
  <si>
    <t>2.标准化卫生室</t>
  </si>
  <si>
    <t>3.幼儿园建设</t>
  </si>
  <si>
    <t>4.村级文化活动广场</t>
  </si>
  <si>
    <t>其他</t>
  </si>
  <si>
    <t>一、项目管理费</t>
  </si>
  <si>
    <t>附件2</t>
  </si>
  <si>
    <t>榆林市横山区2022年巩固拓展脱贫攻坚成果和乡村振兴项目库明细表</t>
  </si>
  <si>
    <t>项目子类型</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</si>
  <si>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</si>
  <si>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</si>
  <si>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</si>
  <si>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</si>
  <si>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</si>
  <si>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</si>
  <si>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</si>
  <si>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</si>
  <si>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</si>
  <si>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镇/办</t>
  </si>
  <si>
    <t>村/社区</t>
  </si>
  <si>
    <t>2..财政涉农统筹整合资金（除衔接资金投入以外）</t>
  </si>
  <si>
    <t>3.其他</t>
  </si>
  <si>
    <t>总 计</t>
  </si>
  <si>
    <t>产业发展</t>
  </si>
  <si>
    <t>产业配套基础设施（包含产业路）</t>
  </si>
  <si>
    <t>5700001280303559</t>
  </si>
  <si>
    <t>横山区_产业项目_2022年度波罗镇长城村砖砸杂粮种植区产业道路项目（乡振2022）</t>
  </si>
  <si>
    <t>砖砸杂粮种植区产业道路5公里，宽3米，厚12厘米</t>
  </si>
  <si>
    <t>波罗镇</t>
  </si>
  <si>
    <t>长城村</t>
  </si>
  <si>
    <t>否</t>
  </si>
  <si>
    <t>改善提升农户生产出行条件，提高生产效率和杂粮产出量，预计亩均增收300元，全村受益415户其中脱贫户26户</t>
  </si>
  <si>
    <t>5700001280304176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</si>
  <si>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年度党岔镇麻地沟村砖砸杂粮种植区产业道路项目（乡振</t>
    </r>
    <r>
      <rPr>
        <sz val="11"/>
        <rFont val="Courier New"/>
        <charset val="134"/>
      </rPr>
      <t>2022</t>
    </r>
    <r>
      <rPr>
        <sz val="11"/>
        <rFont val="宋体"/>
        <charset val="134"/>
      </rPr>
      <t>）</t>
    </r>
  </si>
  <si>
    <t>砖砸杂粮种植区产业道路3公里，宽3米，厚12厘米</t>
  </si>
  <si>
    <t>党岔镇</t>
  </si>
  <si>
    <t>麻地沟村</t>
  </si>
  <si>
    <t>改善提升农户生产出行条件，提高生产效率和杂粮产出量，预计亩均增收300元，全村受益336户其中脱贫户61户</t>
  </si>
  <si>
    <t>村基础设施</t>
  </si>
  <si>
    <t>5700001280304773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</si>
  <si>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年度赵石畔镇杜羊圈村新修路基项目（乡振</t>
    </r>
    <r>
      <rPr>
        <sz val="11"/>
        <rFont val="Courier New"/>
        <charset val="134"/>
      </rPr>
      <t>2022</t>
    </r>
    <r>
      <rPr>
        <sz val="11"/>
        <rFont val="宋体"/>
        <charset val="134"/>
      </rPr>
      <t>）</t>
    </r>
  </si>
  <si>
    <t>野人沟至英塔新修路基7公里，宽4米</t>
  </si>
  <si>
    <t>赵石畔镇</t>
  </si>
  <si>
    <t>杜羊圈村</t>
  </si>
  <si>
    <t>改善提升农户生产出行条件，全村受益496户其中脱贫户65户</t>
  </si>
  <si>
    <t>5700001280305013</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</si>
  <si>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年度赵石畔镇水掌村砖砸杂粮种植区产业道路项目（乡振</t>
    </r>
    <r>
      <rPr>
        <sz val="11"/>
        <rFont val="Courier New"/>
        <charset val="134"/>
      </rPr>
      <t>2022</t>
    </r>
    <r>
      <rPr>
        <sz val="11"/>
        <rFont val="宋体"/>
        <charset val="134"/>
      </rPr>
      <t>）</t>
    </r>
  </si>
  <si>
    <t>水掌村</t>
  </si>
  <si>
    <t>改善提升农户生产出行条件，提高生产效率和杂粮产出量，预计亩均增收300元，全村受益385户其中脱贫户49户</t>
  </si>
  <si>
    <t>5700001280305345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</si>
  <si>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年度武镇刘渠村砖砸道路项目（乡振</t>
    </r>
    <r>
      <rPr>
        <sz val="11"/>
        <rFont val="Courier New"/>
        <charset val="134"/>
      </rPr>
      <t>2022</t>
    </r>
    <r>
      <rPr>
        <sz val="11"/>
        <rFont val="宋体"/>
        <charset val="134"/>
      </rPr>
      <t>）</t>
    </r>
  </si>
  <si>
    <t>砖砸生产道路3公里，宽3米</t>
  </si>
  <si>
    <t>武镇镇</t>
  </si>
  <si>
    <t>刘渠村</t>
  </si>
  <si>
    <t>改善提升农户生产出行条件，全村受益287户其中脱贫户46户</t>
  </si>
  <si>
    <t>小型农田水利</t>
  </si>
  <si>
    <t>5700001280305636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</si>
  <si>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年度白界镇陈家沟村刘家沟组水渠建设项目（乡振</t>
    </r>
    <r>
      <rPr>
        <sz val="11"/>
        <rFont val="Courier New"/>
        <charset val="134"/>
      </rPr>
      <t>2022</t>
    </r>
    <r>
      <rPr>
        <sz val="11"/>
        <rFont val="宋体"/>
        <charset val="134"/>
      </rPr>
      <t>）</t>
    </r>
  </si>
  <si>
    <t>刘家沟组水渠建设6.2公里</t>
  </si>
  <si>
    <t>白界镇</t>
  </si>
  <si>
    <t>陈家沟村</t>
  </si>
  <si>
    <t>改善提升农田灌溉条件，可灌溉1500亩，全村受益359户其中脱贫户55户</t>
  </si>
  <si>
    <t>5700001280305892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</si>
  <si>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年度白界镇陈家沟村刘家沟组砖砸杂粮种植区产业道路项目（乡振</t>
    </r>
    <r>
      <rPr>
        <sz val="11"/>
        <rFont val="Courier New"/>
        <charset val="134"/>
      </rPr>
      <t>2022</t>
    </r>
    <r>
      <rPr>
        <sz val="11"/>
        <rFont val="宋体"/>
        <charset val="134"/>
      </rPr>
      <t>）</t>
    </r>
  </si>
  <si>
    <t>刘家沟组砖砸杂粮种植区产业道路5公里，宽3米，厚12厘米</t>
  </si>
  <si>
    <t>改善提升农户生产出行条件，提高生产效率和杂粮产出量，预计亩均增收300元，全村受益359户其中脱贫户55户</t>
  </si>
  <si>
    <t>5700001280306210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</si>
  <si>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年度高镇万家畔村高抽站项目（乡振</t>
    </r>
    <r>
      <rPr>
        <sz val="11"/>
        <rFont val="Courier New"/>
        <charset val="134"/>
      </rPr>
      <t>2022</t>
    </r>
    <r>
      <rPr>
        <sz val="11"/>
        <rFont val="宋体"/>
        <charset val="134"/>
      </rPr>
      <t>）</t>
    </r>
  </si>
  <si>
    <t>建设高抽站一处，架设4公里高压线，购置50A变压器一台，修建机房一间</t>
  </si>
  <si>
    <t>高镇镇</t>
  </si>
  <si>
    <t>万家畔村</t>
  </si>
  <si>
    <t>改善提升农田灌溉条件，可灌溉1500亩，全村受益324户其中脱贫户52户</t>
  </si>
  <si>
    <t>5700001280306461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</si>
  <si>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年度殿市镇王山村砖砸杂粮种植区产业道路项目（乡振</t>
    </r>
    <r>
      <rPr>
        <sz val="11"/>
        <rFont val="Courier New"/>
        <charset val="134"/>
      </rPr>
      <t>2022</t>
    </r>
    <r>
      <rPr>
        <sz val="11"/>
        <rFont val="宋体"/>
        <charset val="134"/>
      </rPr>
      <t>）</t>
    </r>
  </si>
  <si>
    <t>殿市镇</t>
  </si>
  <si>
    <t>王山村</t>
  </si>
  <si>
    <t>改善提升农户生产出行条件，提高生产效率和杂粮产出量，预计亩均增收300元，全村受益418户其中脱贫户127户</t>
  </si>
  <si>
    <t>5700001280306728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</si>
  <si>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年度武镇马兰地村砖砸杂粮种植区产业道路项目（乡振</t>
    </r>
    <r>
      <rPr>
        <sz val="11"/>
        <rFont val="Courier New"/>
        <charset val="134"/>
      </rPr>
      <t>2022</t>
    </r>
    <r>
      <rPr>
        <sz val="11"/>
        <rFont val="宋体"/>
        <charset val="134"/>
      </rPr>
      <t>）</t>
    </r>
  </si>
  <si>
    <t>砖砸杂粮种植区产业道路4.5公里，宽3米，厚12厘米</t>
  </si>
  <si>
    <t>马兰地村</t>
  </si>
  <si>
    <t>改善提升农户生产出行条件，提高生产效率和杂粮产出量，预计亩均增收300元，全村受益443户其中脱贫户57户</t>
  </si>
  <si>
    <t>5700001280306968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</si>
  <si>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年度艾好峁办事处王梁村新修杂粮种植区产业道路项目（乡振</t>
    </r>
    <r>
      <rPr>
        <sz val="11"/>
        <rFont val="Courier New"/>
        <charset val="134"/>
      </rPr>
      <t>2022</t>
    </r>
    <r>
      <rPr>
        <sz val="11"/>
        <rFont val="宋体"/>
        <charset val="134"/>
      </rPr>
      <t>）</t>
    </r>
  </si>
  <si>
    <t>新修杂粮种植区产业道路8公里，宽4米，厚12厘米</t>
  </si>
  <si>
    <t>艾好峁办事处</t>
  </si>
  <si>
    <t>王梁村</t>
  </si>
  <si>
    <t>改善提升农户生产出行条件，全村受益490户其中脱贫户140户</t>
  </si>
  <si>
    <t>5700001280307771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</si>
  <si>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年度韩岔镇闫家洼村砖砸杂粮种植区产业道路项目（乡振</t>
    </r>
    <r>
      <rPr>
        <sz val="11"/>
        <rFont val="Courier New"/>
        <charset val="134"/>
      </rPr>
      <t>2022</t>
    </r>
    <r>
      <rPr>
        <sz val="11"/>
        <rFont val="宋体"/>
        <charset val="134"/>
      </rPr>
      <t>）</t>
    </r>
  </si>
  <si>
    <t>砖砸杂粮种植区产业道路4公里，宽3米，厚12厘米</t>
  </si>
  <si>
    <t>韩岔镇</t>
  </si>
  <si>
    <t>闫家洼村</t>
  </si>
  <si>
    <t>改善提升农户生产出行条件，提高生产效率和杂粮产出量，预计亩均增收300元，全村受益418户其中脱贫户38户</t>
  </si>
  <si>
    <t>5700001280308226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</si>
  <si>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年度塔湾镇石井村砖砸杂粮种植区产业道路项目（乡振</t>
    </r>
    <r>
      <rPr>
        <sz val="11"/>
        <rFont val="Courier New"/>
        <charset val="134"/>
      </rPr>
      <t>2022</t>
    </r>
    <r>
      <rPr>
        <sz val="11"/>
        <rFont val="宋体"/>
        <charset val="134"/>
      </rPr>
      <t>）</t>
    </r>
  </si>
  <si>
    <t>砖砸杂粮种植区产业道路2公里，宽3米，厚12厘米</t>
  </si>
  <si>
    <t>塔湾镇</t>
  </si>
  <si>
    <t>石井村</t>
  </si>
  <si>
    <t>改善提升农户生产出行条件，提高生产效率和杂粮产出量，预计亩均增收300元，全村受益181户其中脱贫户42户</t>
  </si>
  <si>
    <t>5700001280308492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</si>
  <si>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年度波罗镇小咀村砖砸杂粮种植区产业道路项目（乡振</t>
    </r>
    <r>
      <rPr>
        <sz val="11"/>
        <rFont val="Courier New"/>
        <charset val="134"/>
      </rPr>
      <t>2022</t>
    </r>
    <r>
      <rPr>
        <sz val="11"/>
        <rFont val="宋体"/>
        <charset val="134"/>
      </rPr>
      <t>）</t>
    </r>
  </si>
  <si>
    <t>砖砸杂粮种植区产业道路2.5公里，宽3米，厚12厘米</t>
  </si>
  <si>
    <t>小咀村</t>
  </si>
  <si>
    <t>改善提升农户生产出行条件，提高生产效率和杂粮产出量，预计亩均增收300元，全村受益283户其中脱贫户22户</t>
  </si>
  <si>
    <t>5700001280309085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</si>
  <si>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年度波罗镇高家沟村砖砸杂粮种植区产业道路项目（乡振</t>
    </r>
    <r>
      <rPr>
        <sz val="11"/>
        <rFont val="Courier New"/>
        <charset val="134"/>
      </rPr>
      <t>2022</t>
    </r>
    <r>
      <rPr>
        <sz val="11"/>
        <rFont val="宋体"/>
        <charset val="134"/>
      </rPr>
      <t>）</t>
    </r>
  </si>
  <si>
    <t>高家沟村</t>
  </si>
  <si>
    <t>改善提升农户生产出行条件，提高生产效率和杂粮产出量，预计亩均增收300元，全村受益334户其中脱贫户45户</t>
  </si>
  <si>
    <t>5700001280309519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</si>
  <si>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年度殿市镇吴岔村砖砸杂粮种植区产业道路项目（乡振</t>
    </r>
    <r>
      <rPr>
        <sz val="11"/>
        <rFont val="Courier New"/>
        <charset val="134"/>
      </rPr>
      <t>2022</t>
    </r>
    <r>
      <rPr>
        <sz val="11"/>
        <rFont val="宋体"/>
        <charset val="134"/>
      </rPr>
      <t>）</t>
    </r>
  </si>
  <si>
    <t>砖砸李继先担峁至背阴山杂粮种植区产业路2.3公里，闯王沟至庙梁杂粮种植区产业道路0.7公里，宽3米，厚12厘米</t>
  </si>
  <si>
    <t>吴岔村</t>
  </si>
  <si>
    <t>改善提升农户生产出行条件，提高生产效率和杂粮产出量，预计亩均增收300元，全村受益277户其中脱贫户23户</t>
  </si>
  <si>
    <t>5700001280309801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</si>
  <si>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年度响水镇沐浴沟村砖砸杂粮种植区产业道路项目（乡振</t>
    </r>
    <r>
      <rPr>
        <sz val="11"/>
        <rFont val="Courier New"/>
        <charset val="134"/>
      </rPr>
      <t>2022</t>
    </r>
    <r>
      <rPr>
        <sz val="11"/>
        <rFont val="宋体"/>
        <charset val="134"/>
      </rPr>
      <t>）</t>
    </r>
  </si>
  <si>
    <t>响水镇</t>
  </si>
  <si>
    <t>沐浴沟村</t>
  </si>
  <si>
    <t>改善提升农户生产出行条件，提高生产效率和杂粮产出量，预计亩均增收300元，全村受益375户其中脱贫户53户</t>
  </si>
  <si>
    <t>5700001280310152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</si>
  <si>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年度城关街道办吴东峁村维修加固淤地坝项目（乡振</t>
    </r>
    <r>
      <rPr>
        <sz val="11"/>
        <rFont val="Courier New"/>
        <charset val="134"/>
      </rPr>
      <t>2022</t>
    </r>
    <r>
      <rPr>
        <sz val="11"/>
        <rFont val="宋体"/>
        <charset val="134"/>
      </rPr>
      <t>）</t>
    </r>
  </si>
  <si>
    <t>维修加固淤地坝，坝高10m,坝顶宽6m，长85m,涵管卧管消力池混凝土明渠u型遭排建等放水工程</t>
  </si>
  <si>
    <t>城关街道办</t>
  </si>
  <si>
    <t>吴东峁村</t>
  </si>
  <si>
    <t>该项目产权归村集体所有，保护淤地坝淤地面积，可增淤地面积140亩，亩均增收500元，全村受益235户692人，受益脱贫户48户243人</t>
  </si>
  <si>
    <t>5700001280310517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</si>
  <si>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年度武镇白印则村维修加固淤地坝项目</t>
    </r>
    <r>
      <rPr>
        <sz val="11"/>
        <rFont val="Courier New"/>
        <charset val="134"/>
      </rPr>
      <t>65</t>
    </r>
    <r>
      <rPr>
        <sz val="11"/>
        <rFont val="宋体"/>
        <charset val="134"/>
      </rPr>
      <t>（乡振</t>
    </r>
    <r>
      <rPr>
        <sz val="11"/>
        <rFont val="Courier New"/>
        <charset val="134"/>
      </rPr>
      <t>2022</t>
    </r>
    <r>
      <rPr>
        <sz val="11"/>
        <rFont val="宋体"/>
        <charset val="134"/>
      </rPr>
      <t>）</t>
    </r>
  </si>
  <si>
    <t>维修加固淤地坝，坝高12m,坝顶宽6m，长90m,涵管卧管消力池混凝土明渠u型遭排建等放水工程</t>
  </si>
  <si>
    <t>白印则村</t>
  </si>
  <si>
    <t>该项目产权归村集体所有，保护淤地坝淤地面积，可增淤地面积145亩，亩均增收500元，全村受益284户765人，受益脱贫户55户198人</t>
  </si>
  <si>
    <t>5700001280310861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</si>
  <si>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年度武镇白印则村维修加固淤地坝项目（乡振</t>
    </r>
    <r>
      <rPr>
        <sz val="11"/>
        <rFont val="Courier New"/>
        <charset val="134"/>
      </rPr>
      <t>2022</t>
    </r>
    <r>
      <rPr>
        <sz val="11"/>
        <rFont val="宋体"/>
        <charset val="134"/>
      </rPr>
      <t>）</t>
    </r>
  </si>
  <si>
    <t>维修加固淤地坝，坝高10m,坝顶宽6m，长80m,涵管卧管消力池混凝土明渠u型遭排建等放水工程</t>
  </si>
  <si>
    <t>该项目产权归村集体所有，保护淤地坝淤地面积，可增淤地面积110亩，亩均增收500元，全村受益284户765人，受益脱贫户55户198人</t>
  </si>
  <si>
    <t>5700001280311536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</si>
  <si>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年度石窑沟办事处韩台村维修加固淤地坝项目（乡振</t>
    </r>
    <r>
      <rPr>
        <sz val="11"/>
        <rFont val="Courier New"/>
        <charset val="134"/>
      </rPr>
      <t>2022</t>
    </r>
    <r>
      <rPr>
        <sz val="11"/>
        <rFont val="宋体"/>
        <charset val="134"/>
      </rPr>
      <t>）</t>
    </r>
  </si>
  <si>
    <t>维修加固淤地坝，坝高10m,坝顶宽6m，长82m,涵管卧管消力池混凝土明渠u型遭排建等放水工程</t>
  </si>
  <si>
    <t>石窑沟办事处</t>
  </si>
  <si>
    <t>韩台村</t>
  </si>
  <si>
    <t>该项目产权归村集体所有，保护淤地坝淤地面积，可增淤地面积115亩，亩均增收500元，全村受益212户742人，受益脱贫户23户89人</t>
  </si>
  <si>
    <t>5700001280311928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</si>
  <si>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年度赵石畔镇杜羊圈村维修加固淤地坝项目（乡振</t>
    </r>
    <r>
      <rPr>
        <sz val="11"/>
        <rFont val="Courier New"/>
        <charset val="134"/>
      </rPr>
      <t>2022</t>
    </r>
    <r>
      <rPr>
        <sz val="11"/>
        <rFont val="宋体"/>
        <charset val="134"/>
      </rPr>
      <t>）</t>
    </r>
  </si>
  <si>
    <t>维修加固淤地坝，坝高12m,坝顶宽6m，长98m,涵管卧管消力池混凝土明渠u型遭排建等放水工程</t>
  </si>
  <si>
    <t>该项目产权归村集体所有，保护淤地坝淤地面积，可增淤地面积130亩，亩均增收500元，全村受益244户785人，受益脱贫户34户113人</t>
  </si>
  <si>
    <t>5700001280312438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</si>
  <si>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年度城关街道办曹阳湾村维修加固淤地坝项目（乡振</t>
    </r>
    <r>
      <rPr>
        <sz val="11"/>
        <rFont val="Courier New"/>
        <charset val="134"/>
      </rPr>
      <t>2022</t>
    </r>
    <r>
      <rPr>
        <sz val="11"/>
        <rFont val="宋体"/>
        <charset val="134"/>
      </rPr>
      <t>）</t>
    </r>
  </si>
  <si>
    <t>维修加固淤地坝，坝高6m,坝顶宽6m，长85m,涵管卧管消力池混凝土明渠u型遭排建等放水工程</t>
  </si>
  <si>
    <t>曹阳湾村</t>
  </si>
  <si>
    <t>该项目产权归村集体所有，保护淤地坝淤地面积，可增淤地面积105亩，亩均增收500元，全村受益178户483人，受益脱贫户29户79人</t>
  </si>
  <si>
    <t>5700001280312866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</si>
  <si>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年度殿市镇王山村维修加固淤地坝项目（乡振</t>
    </r>
    <r>
      <rPr>
        <sz val="11"/>
        <rFont val="Courier New"/>
        <charset val="134"/>
      </rPr>
      <t>2022</t>
    </r>
    <r>
      <rPr>
        <sz val="11"/>
        <rFont val="宋体"/>
        <charset val="134"/>
      </rPr>
      <t>）</t>
    </r>
  </si>
  <si>
    <t>维修加固淤地坝，坝高10m,坝顶宽6m，长96m,涵管卧管消力池混凝土明渠u型遭排建等放水工程</t>
  </si>
  <si>
    <t>该项目产权归村集体所有，保护淤地坝淤地面积，可增淤地面积135亩，亩均增收500元，全村受益244户683人，受益脱贫户45户79人</t>
  </si>
  <si>
    <t>5700001280313068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</si>
  <si>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年度武镇闹林沟村维修加固淤地坝项目（乡振</t>
    </r>
    <r>
      <rPr>
        <sz val="11"/>
        <rFont val="Courier New"/>
        <charset val="134"/>
      </rPr>
      <t>2022</t>
    </r>
    <r>
      <rPr>
        <sz val="11"/>
        <rFont val="宋体"/>
        <charset val="134"/>
      </rPr>
      <t>）</t>
    </r>
  </si>
  <si>
    <t>维修加固淤地坝1座，坝高淤泥面以上17米，坝顶宽5.0米，坝顶长101.6米，涵管卧管消力池混凝土明渠u型槽排建等放水工程</t>
  </si>
  <si>
    <t>闹林沟村</t>
  </si>
  <si>
    <t>该项目产权归村集体所有，保护淤地坝淤地面积，可增淤地面积150亩，亩均增收500元，全村受益338户897人，受益脱贫户75户246人</t>
  </si>
  <si>
    <t>5700001280313288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</si>
  <si>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年度高镇赵家湾村维修加固淤地坝项目（乡振</t>
    </r>
    <r>
      <rPr>
        <sz val="11"/>
        <rFont val="Courier New"/>
        <charset val="134"/>
      </rPr>
      <t>2022</t>
    </r>
    <r>
      <rPr>
        <sz val="11"/>
        <rFont val="宋体"/>
        <charset val="134"/>
      </rPr>
      <t>）</t>
    </r>
  </si>
  <si>
    <t>维修加固淤地坝，坝高淤泥面以上15米，坝顶宽5米，坝顶长92米,涵管卧管消力池混凝土明渠u型遭排建等放水工程</t>
  </si>
  <si>
    <t>赵家湾村</t>
  </si>
  <si>
    <t>该项目产权归村集体所有，保护淤地坝淤地面积，可增淤地面积75亩，亩均增收500元，受益总人口284户1152人，受益脱贫户47户238人</t>
  </si>
  <si>
    <t>5700001280313887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</si>
  <si>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年度韩岔镇三星村维修加固淤地坝项目</t>
    </r>
    <r>
      <rPr>
        <sz val="11"/>
        <rFont val="Courier New"/>
        <charset val="134"/>
      </rPr>
      <t>1</t>
    </r>
    <r>
      <rPr>
        <sz val="11"/>
        <rFont val="宋体"/>
        <charset val="134"/>
      </rPr>
      <t>（乡振</t>
    </r>
    <r>
      <rPr>
        <sz val="11"/>
        <rFont val="Courier New"/>
        <charset val="134"/>
      </rPr>
      <t>2022</t>
    </r>
    <r>
      <rPr>
        <sz val="11"/>
        <rFont val="宋体"/>
        <charset val="134"/>
      </rPr>
      <t>）</t>
    </r>
  </si>
  <si>
    <t>维修加固淤地坝，坝高8m,坝顶宽5m，长80m,涵管卧管消力池混凝土明渠u型遭排建等放水工程</t>
  </si>
  <si>
    <t>三星村</t>
  </si>
  <si>
    <t>该项目产权归村集体所有，保护淤地坝淤地面积，可增淤地面积110亩，亩均增收500元，受益总人口233户665人，受益脱贫户24户73人</t>
  </si>
  <si>
    <t>5700001280314293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</si>
  <si>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年度石湾镇麻地沟村维修加固淤地坝项目（乡振</t>
    </r>
    <r>
      <rPr>
        <sz val="11"/>
        <rFont val="Courier New"/>
        <charset val="134"/>
      </rPr>
      <t>2022</t>
    </r>
    <r>
      <rPr>
        <sz val="11"/>
        <rFont val="宋体"/>
        <charset val="134"/>
      </rPr>
      <t>）</t>
    </r>
  </si>
  <si>
    <t>维修加固淤地坝，坝高7m,坝顶宽5m，长70m,涵管卧管消力池混凝土明渠u型遭排建等放水工程</t>
  </si>
  <si>
    <t>石湾镇</t>
  </si>
  <si>
    <t>该项目产权归村集体所有，保护淤地坝淤地面积，可增淤地面积100亩，亩均增收500元，受益总人口176户354人，受益脱贫户29户84人</t>
  </si>
  <si>
    <t>5700001280314767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</si>
  <si>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年度双城办事处刘家河村维修加固淤地坝项目（乡振</t>
    </r>
    <r>
      <rPr>
        <sz val="11"/>
        <rFont val="Courier New"/>
        <charset val="134"/>
      </rPr>
      <t>2022</t>
    </r>
    <r>
      <rPr>
        <sz val="11"/>
        <rFont val="宋体"/>
        <charset val="134"/>
      </rPr>
      <t>）</t>
    </r>
  </si>
  <si>
    <t>维修加固淤地坝，坝高9m,坝顶宽5m，长75m,涵管卧管消力池混凝土明渠u型遭排建等放水工程</t>
  </si>
  <si>
    <t>双城办事处</t>
  </si>
  <si>
    <t>刘家河村</t>
  </si>
  <si>
    <t>该项目产权归村集体所有，保护淤地坝淤地面积，可增淤地面积100亩，亩均增收500元，受益总人口242户831人，受益脱贫户52户236人</t>
  </si>
  <si>
    <t>5700001280315193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</si>
  <si>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年度波罗镇小咀村维修加固淤地坝项目（乡振</t>
    </r>
    <r>
      <rPr>
        <sz val="11"/>
        <rFont val="Courier New"/>
        <charset val="134"/>
      </rPr>
      <t>2022</t>
    </r>
    <r>
      <rPr>
        <sz val="11"/>
        <rFont val="宋体"/>
        <charset val="134"/>
      </rPr>
      <t>）</t>
    </r>
  </si>
  <si>
    <t>维修加固淤地坝，维修坝体、放水建筑物、溢洪道，土方2.1万方，坝高10m,坝顶宽5m，长80m</t>
  </si>
  <si>
    <t>该项目产权归村集体所有，保护淤地坝淤地面积，可增淤地面积130亩，亩均增收500元，受益总人口252户782人，受益脱贫户51户189人</t>
  </si>
  <si>
    <t>5700001280315496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</si>
  <si>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年度党岔镇胡新窑村维修加固淤地坝项目（乡振</t>
    </r>
    <r>
      <rPr>
        <sz val="11"/>
        <rFont val="Courier New"/>
        <charset val="134"/>
      </rPr>
      <t>2022</t>
    </r>
    <r>
      <rPr>
        <sz val="11"/>
        <rFont val="宋体"/>
        <charset val="134"/>
      </rPr>
      <t>）</t>
    </r>
  </si>
  <si>
    <t>维修加固刘有中村淤地坝，坝体长80米，坝底宽65米，坝顶宽5米，需土方5万方，涵管卧管消力池混凝土明渠u型遭排建等放水工程</t>
  </si>
  <si>
    <t>胡新窑村</t>
  </si>
  <si>
    <t>该项目产权归村集体所有，保护淤地坝淤地面积，可增淤地面积120亩，亩均增收500元，受益总人口226户715人，受益脱贫户37户102人</t>
  </si>
  <si>
    <t>5700001280315735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</si>
  <si>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年度波罗镇蔡家沟村维修加固淤地坝项目（乡振</t>
    </r>
    <r>
      <rPr>
        <sz val="11"/>
        <rFont val="Courier New"/>
        <charset val="134"/>
      </rPr>
      <t>2022</t>
    </r>
    <r>
      <rPr>
        <sz val="11"/>
        <rFont val="宋体"/>
        <charset val="134"/>
      </rPr>
      <t>）</t>
    </r>
  </si>
  <si>
    <t>维修加固丛地峁沟淤地坝，新增坝体长80米，坝底宽57米，坝顶宽5米，需土方3.7万方，新建涵管卧管消力池混凝土明渠u型遭排建等放水工程</t>
  </si>
  <si>
    <t>蔡家沟村</t>
  </si>
  <si>
    <t>该项目产权归村集体所有，保护淤地坝淤地面积，可增淤地面积110亩，亩均增收500元，受益总人口214户658人，受益脱贫户29户84人</t>
  </si>
  <si>
    <t>5700001280316725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</si>
  <si>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年度白界郭石畔村维修加固淤地坝项目（乡振</t>
    </r>
    <r>
      <rPr>
        <sz val="11"/>
        <rFont val="Courier New"/>
        <charset val="134"/>
      </rPr>
      <t>2022</t>
    </r>
    <r>
      <rPr>
        <sz val="11"/>
        <rFont val="宋体"/>
        <charset val="134"/>
      </rPr>
      <t>）</t>
    </r>
  </si>
  <si>
    <t>维修加固淤地坝，坝高15m,坝顶宽6m，长80m,坝体，放水卧管</t>
  </si>
  <si>
    <t>郭石畔村</t>
  </si>
  <si>
    <t>该项目产权归村集体所有，保护淤地坝淤地面积，可增淤地面积115亩，亩均增收500元，受益总人口236户682人，受益脱贫户43户148人</t>
  </si>
  <si>
    <t>5700001280317107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</si>
  <si>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年度石窑沟永昌村维修加固淤地坝项目（乡振</t>
    </r>
    <r>
      <rPr>
        <sz val="11"/>
        <rFont val="Courier New"/>
        <charset val="134"/>
      </rPr>
      <t>2022</t>
    </r>
    <r>
      <rPr>
        <sz val="11"/>
        <rFont val="宋体"/>
        <charset val="134"/>
      </rPr>
      <t>）</t>
    </r>
  </si>
  <si>
    <t>维修加固曹阳洼小组老坟湾於地坝，坝体长80米，坝底宽60米坝顶宽5米，需土方4万方，涵管卧管消力池明渠u型槽排建等放水工程</t>
  </si>
  <si>
    <t>永昌村</t>
  </si>
  <si>
    <t>该项目产权归村集体所有，保护淤地坝淤地面积，可增淤地面积125亩，亩均增收500元，受益总人口328户812人，受益脱贫户53户247人</t>
  </si>
  <si>
    <t>5700001280317326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</si>
  <si>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年度赵石畔镇白家梁村维修加固淤地坝项目（乡振</t>
    </r>
    <r>
      <rPr>
        <sz val="11"/>
        <rFont val="Courier New"/>
        <charset val="134"/>
      </rPr>
      <t>2022</t>
    </r>
    <r>
      <rPr>
        <sz val="11"/>
        <rFont val="宋体"/>
        <charset val="134"/>
      </rPr>
      <t>）</t>
    </r>
  </si>
  <si>
    <t>维修加固前沙岇坝坝体长96米，坝底宽65米，坝顶宽5米，需土方4.2万方，涵管，卧管，消力池，明渠，u型槽，排建放水工程</t>
  </si>
  <si>
    <t>白家梁村</t>
  </si>
  <si>
    <t>该项目产权归村集体所有，保护淤地坝淤地面积，可增淤地面积130亩，亩均增收500元，受益总人口254户785人，受益脱贫户37户98人</t>
  </si>
  <si>
    <t>5700001280317542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</si>
  <si>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年度韩岔镇三星村维修加固淤地坝项目（乡振</t>
    </r>
    <r>
      <rPr>
        <sz val="11"/>
        <rFont val="Courier New"/>
        <charset val="134"/>
      </rPr>
      <t>2022</t>
    </r>
    <r>
      <rPr>
        <sz val="11"/>
        <rFont val="宋体"/>
        <charset val="134"/>
      </rPr>
      <t>）</t>
    </r>
  </si>
  <si>
    <t>维修加固阳庄沟淤地坝，坝体长90米，坝底宽60，坝顶宽5米，需土方4万方，涵管卧管消力池混凝土明渠u型遭排建等放水工程</t>
  </si>
  <si>
    <t>该项目产权归村集体所有，保护淤地坝淤地面积，可增淤地面积120亩，亩均增收500元，受益总人口263户824人，受益脱贫户42户153人</t>
  </si>
  <si>
    <t>通村、组路道路硬化及护栏</t>
  </si>
  <si>
    <t>5700001280318319</t>
  </si>
  <si>
    <t>横山区_村基础设施_2022年度波罗镇二十磕村水泥硬化道路项目（乡振2022）</t>
  </si>
  <si>
    <t>水泥硬化道路1公里，宽4.5米，厚18厘米</t>
  </si>
  <si>
    <t>二十磕村</t>
  </si>
  <si>
    <t>项目实施后，改善提升群众生产出行困难问题，全村受益325户1215人，其中脱贫户38户85人。</t>
  </si>
  <si>
    <t>5700001280318602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</si>
  <si>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年度石湾镇清水沟村渠道衬砌及排洪项目（乡振</t>
    </r>
    <r>
      <rPr>
        <sz val="11"/>
        <rFont val="Courier New"/>
        <charset val="134"/>
      </rPr>
      <t>2022</t>
    </r>
    <r>
      <rPr>
        <sz val="11"/>
        <rFont val="宋体"/>
        <charset val="134"/>
      </rPr>
      <t>）</t>
    </r>
  </si>
  <si>
    <t>石湾镇清水沟村渠道衬砌及排洪</t>
  </si>
  <si>
    <t>清水沟村</t>
  </si>
  <si>
    <t>项目实施后，可节约水资源，保护基本农田，增加农户收入，全村受益214户其中脱贫户33户</t>
  </si>
  <si>
    <t>5700001280319180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</si>
  <si>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年度白界镇胡石窑村水泥硬化道路项目（乡振</t>
    </r>
    <r>
      <rPr>
        <sz val="11"/>
        <rFont val="Courier New"/>
        <charset val="134"/>
      </rPr>
      <t>2022</t>
    </r>
    <r>
      <rPr>
        <sz val="11"/>
        <rFont val="宋体"/>
        <charset val="134"/>
      </rPr>
      <t>）</t>
    </r>
  </si>
  <si>
    <t>水泥硬化道路1.5公里，宽4.5米，厚18厘米</t>
  </si>
  <si>
    <t>胡石窑村</t>
  </si>
  <si>
    <t>项目实施后，改善提升群众生产出行困难问题，全村受益508户2237人，其中脱贫户61户200人。</t>
  </si>
  <si>
    <t>5700001280319527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</si>
  <si>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年度赵石畔镇水掌村维修加固淤地坝项目（乡振</t>
    </r>
    <r>
      <rPr>
        <sz val="11"/>
        <rFont val="Courier New"/>
        <charset val="134"/>
      </rPr>
      <t>2022</t>
    </r>
    <r>
      <rPr>
        <sz val="11"/>
        <rFont val="宋体"/>
        <charset val="134"/>
      </rPr>
      <t>）</t>
    </r>
  </si>
  <si>
    <t>维修加固淤地坝，坝高16m,坝顶宽6m，长90m,坝体，放水卧管</t>
  </si>
  <si>
    <t>该项目产权归村集体所有，保护淤地坝淤地面积，可增淤地面积300亩，亩均增收500元，受益总人口278户855人，受益脱贫户48户187人</t>
  </si>
  <si>
    <t>5700001280319938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</si>
  <si>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年度武镇白印则村砖砸杂粮种植区产业道路项目（乡振</t>
    </r>
    <r>
      <rPr>
        <sz val="11"/>
        <rFont val="Courier New"/>
        <charset val="134"/>
      </rPr>
      <t>2022</t>
    </r>
    <r>
      <rPr>
        <sz val="11"/>
        <rFont val="宋体"/>
        <charset val="134"/>
      </rPr>
      <t>）</t>
    </r>
  </si>
  <si>
    <t>砖砸杂粮种植区产业道路1公里，宽3米及垫方</t>
  </si>
  <si>
    <t>改善提升农户生产出行条件，提高生产效率和杂粮产出量，预计亩均增收300元，全村受益842户其中脱贫户68户</t>
  </si>
  <si>
    <t>5700001280320308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</si>
  <si>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年度响水镇韭菜沟村砖砸杂粮种植区产业道路项目（乡振</t>
    </r>
    <r>
      <rPr>
        <sz val="11"/>
        <rFont val="Courier New"/>
        <charset val="134"/>
      </rPr>
      <t>2022</t>
    </r>
    <r>
      <rPr>
        <sz val="11"/>
        <rFont val="宋体"/>
        <charset val="134"/>
      </rPr>
      <t>）</t>
    </r>
  </si>
  <si>
    <t>砖砸杂粮种植区产业道路3公里，宽3.5米，厚12厘米</t>
  </si>
  <si>
    <t>韭菜沟村</t>
  </si>
  <si>
    <t>项目实施后，改善提升农户生产出行条件，提高生产效率和杂粮产出量，预计亩均增收300元，全村受益297户1015人，其中脱贫户36户144人。</t>
  </si>
  <si>
    <t>5700001280306001</t>
  </si>
  <si>
    <t>横山区_产业项目_2022年度魏家楼镇麒麟沟村新修杂粮种植区产业道路项目（乡振2022）</t>
  </si>
  <si>
    <t>新修杂粮种植区产业道路6公里及垫方</t>
  </si>
  <si>
    <t>魏家楼镇</t>
  </si>
  <si>
    <t>麒麟沟村</t>
  </si>
  <si>
    <t>5700001280469030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</si>
  <si>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年度党岔镇王有地村维修加固淤地坝项目（乡振</t>
    </r>
    <r>
      <rPr>
        <sz val="11"/>
        <rFont val="Courier New"/>
        <charset val="134"/>
      </rPr>
      <t>2022</t>
    </r>
    <r>
      <rPr>
        <sz val="11"/>
        <rFont val="宋体"/>
        <charset val="134"/>
      </rPr>
      <t>）</t>
    </r>
  </si>
  <si>
    <t>维修加固淤地坝，坝高25m,坝顶宽6m，长60m,坝体，放水卧管</t>
  </si>
  <si>
    <t>王有地村</t>
  </si>
  <si>
    <t>该项目产权归村集体所有，保护淤地坝淤地面积，可增淤地面积300亩，亩均增收500元，受益总人口120户344人，受益脱贫户33户85人</t>
  </si>
  <si>
    <t>5700001280306379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</si>
  <si>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年度党岔镇韩石畔村砖砸杂粮种植区产业道路项目（乡振</t>
    </r>
    <r>
      <rPr>
        <sz val="11"/>
        <rFont val="Courier New"/>
        <charset val="134"/>
      </rPr>
      <t>2022</t>
    </r>
    <r>
      <rPr>
        <sz val="11"/>
        <rFont val="宋体"/>
        <charset val="134"/>
      </rPr>
      <t>）</t>
    </r>
  </si>
  <si>
    <t>砖砸杂粮种植区产业道路3.5公里，宽3米，厚12厘米</t>
  </si>
  <si>
    <t>韩石畔村</t>
  </si>
  <si>
    <t>项目实施后，改善提升农户生产出行条件，提高生产效率和杂粮产出量，预计亩均增收300元，全村受益349户1255人，其中脱贫户55户282人。</t>
  </si>
  <si>
    <t>5700001280306612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</si>
  <si>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年度高镇赵家湾村维修加固淤地坝项目</t>
    </r>
    <r>
      <rPr>
        <sz val="11"/>
        <rFont val="Courier New"/>
        <charset val="134"/>
      </rPr>
      <t>30</t>
    </r>
    <r>
      <rPr>
        <sz val="11"/>
        <rFont val="宋体"/>
        <charset val="134"/>
      </rPr>
      <t>（乡振</t>
    </r>
    <r>
      <rPr>
        <sz val="11"/>
        <rFont val="Courier New"/>
        <charset val="134"/>
      </rPr>
      <t>2022</t>
    </r>
    <r>
      <rPr>
        <sz val="11"/>
        <rFont val="宋体"/>
        <charset val="134"/>
      </rPr>
      <t>）</t>
    </r>
  </si>
  <si>
    <t>维修加固淤地坝，坝高13m,坝顶宽5m，长48m,坝体，放水卧管</t>
  </si>
  <si>
    <t>该项目产权归村集体所有，保护淤地坝淤地面积，可增淤地面积255亩，亩均增收500元，受益总人口284户1152人，受益脱贫户47户238人</t>
  </si>
  <si>
    <t>5700001280307245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</si>
  <si>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年度城关街道办马家梁村维修加固杨家湾组淤地坝项目（乡振</t>
    </r>
    <r>
      <rPr>
        <sz val="11"/>
        <rFont val="Courier New"/>
        <charset val="134"/>
      </rPr>
      <t>2022</t>
    </r>
    <r>
      <rPr>
        <sz val="11"/>
        <rFont val="宋体"/>
        <charset val="134"/>
      </rPr>
      <t>）</t>
    </r>
  </si>
  <si>
    <t>维修加固淤地坝1座，坝高淤泥面以上14米，坝顶宽5.5米，坝顶长153.3米，涵管卧管消力池混凝土明渠u型槽排建等放水工程</t>
  </si>
  <si>
    <t>马家梁村</t>
  </si>
  <si>
    <t>该项目产权归村集体所有，保护淤地坝淤地面积，可增淤地面积86亩，亩均增收500元，受益总人口347户1432人，受益脱贫户39户185人</t>
  </si>
  <si>
    <t>5700001280308596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</si>
  <si>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年度赵石畔镇贺马畔村维修加固墩山组淤地坝项目（乡振</t>
    </r>
    <r>
      <rPr>
        <sz val="11"/>
        <rFont val="Courier New"/>
        <charset val="134"/>
      </rPr>
      <t>2022</t>
    </r>
    <r>
      <rPr>
        <sz val="11"/>
        <rFont val="宋体"/>
        <charset val="134"/>
      </rPr>
      <t>）</t>
    </r>
  </si>
  <si>
    <t>维修加固墩山组淤地坝坝高16m,坝顶宽5.5m，长60m,坝体，放水卧管</t>
  </si>
  <si>
    <t>贺马畔村</t>
  </si>
  <si>
    <t>该项目产权归村集体所有，保护淤地坝淤地面积，可增淤地面积255亩，亩均增收500元，受益总人口243户864人，受益脱贫户27户75人</t>
  </si>
  <si>
    <t>5700001280308802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</si>
  <si>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年度赵石畔镇贺马畔村维修加固王沙沟淤地坝项目（乡振</t>
    </r>
    <r>
      <rPr>
        <sz val="11"/>
        <rFont val="Courier New"/>
        <charset val="134"/>
      </rPr>
      <t>2022</t>
    </r>
    <r>
      <rPr>
        <sz val="11"/>
        <rFont val="宋体"/>
        <charset val="134"/>
      </rPr>
      <t>）</t>
    </r>
  </si>
  <si>
    <t>维修加固王沙沟淤地坝坝高16m,坝顶宽5.5m，长60m,坝体，放水卧管</t>
  </si>
  <si>
    <t>5700001280309230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</si>
  <si>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年度塔湾镇清河村砖砸杂粮种植区产业道路项目（乡振</t>
    </r>
    <r>
      <rPr>
        <sz val="11"/>
        <rFont val="Courier New"/>
        <charset val="134"/>
      </rPr>
      <t>2022</t>
    </r>
    <r>
      <rPr>
        <sz val="11"/>
        <rFont val="宋体"/>
        <charset val="134"/>
      </rPr>
      <t>）</t>
    </r>
  </si>
  <si>
    <t>清河村</t>
  </si>
  <si>
    <t>项目实施后，改善提升农户生产出行条件，提高生产效率和杂粮产出量，预计亩均增收300元，全村受益357户1237人，其中脱贫户41户133人。</t>
  </si>
  <si>
    <t>金融扶贫</t>
  </si>
  <si>
    <t>扶贫小额贷款贴息</t>
  </si>
  <si>
    <t>5700001204109918</t>
  </si>
  <si>
    <t>横山区_金融扶贫_2022年度脱贫人口小额信贷贴息项目</t>
  </si>
  <si>
    <t>对3578户脱贫人口小额贷款进行利息补贴</t>
  </si>
  <si>
    <t>横山区</t>
  </si>
  <si>
    <t>为3578户脱贫人口产业发展提供资金保障，减少产业发展资金成本</t>
  </si>
  <si>
    <t>扶贫小额信贷风险补偿金</t>
  </si>
  <si>
    <t>5700001280309707</t>
  </si>
  <si>
    <t>横山区_金融扶贫_2022年度脱贫人口小额信贷风险补偿金项目</t>
  </si>
  <si>
    <t>对3578户脱贫人口小额信贷贷款设立风险补偿金</t>
  </si>
  <si>
    <t>降低全区小额贷款资金风险</t>
  </si>
  <si>
    <t>5700001280310050</t>
  </si>
  <si>
    <r>
      <rPr>
        <sz val="11"/>
        <rFont val="宋体"/>
        <charset val="134"/>
      </rPr>
      <t>横山区</t>
    </r>
    <r>
      <rPr>
        <sz val="11"/>
        <rFont val="Courier New"/>
        <charset val="134"/>
      </rPr>
      <t>_</t>
    </r>
    <r>
      <rPr>
        <sz val="11"/>
        <rFont val="宋体"/>
        <charset val="134"/>
      </rPr>
      <t>金融扶贫</t>
    </r>
    <r>
      <rPr>
        <sz val="11"/>
        <rFont val="Courier New"/>
        <charset val="134"/>
      </rPr>
      <t>_2022</t>
    </r>
    <r>
      <rPr>
        <sz val="11"/>
        <rFont val="宋体"/>
        <charset val="134"/>
      </rPr>
      <t>年度全区三类户防返贫保险项目（乡振</t>
    </r>
    <r>
      <rPr>
        <sz val="11"/>
        <rFont val="Courier New"/>
        <charset val="134"/>
      </rPr>
      <t>2022</t>
    </r>
    <r>
      <rPr>
        <sz val="11"/>
        <rFont val="宋体"/>
        <charset val="134"/>
      </rPr>
      <t>）</t>
    </r>
  </si>
  <si>
    <t>全区三类户防返贫保险项目</t>
  </si>
  <si>
    <t>防止全区三类户395户1333人致贫返贫</t>
  </si>
  <si>
    <t>教育扶贫</t>
  </si>
  <si>
    <t>贫困村创业致富带头人创业培训</t>
  </si>
  <si>
    <t>5700001204350006</t>
  </si>
  <si>
    <t>横山区_教育扶贫_2022年度贫困村创业致富带头人创业培训项目</t>
  </si>
  <si>
    <t>提升致富带头人脱贫致富技能，预计带动1000人发展致富</t>
  </si>
  <si>
    <t>危房改造</t>
  </si>
  <si>
    <t>农村危房改造</t>
  </si>
  <si>
    <t>5700001204366712</t>
  </si>
  <si>
    <r>
      <rPr>
        <sz val="11"/>
        <rFont val="宋体"/>
        <charset val="134"/>
      </rPr>
      <t>横山区</t>
    </r>
    <r>
      <rPr>
        <sz val="11"/>
        <rFont val="Courier New"/>
        <charset val="134"/>
      </rPr>
      <t>_</t>
    </r>
    <r>
      <rPr>
        <sz val="11"/>
        <rFont val="宋体"/>
        <charset val="134"/>
      </rPr>
      <t>危房改造</t>
    </r>
    <r>
      <rPr>
        <sz val="11"/>
        <rFont val="Courier New"/>
        <charset val="134"/>
      </rPr>
      <t>_2022</t>
    </r>
    <r>
      <rPr>
        <sz val="11"/>
        <rFont val="宋体"/>
        <charset val="134"/>
      </rPr>
      <t>年度危房改造项目</t>
    </r>
  </si>
  <si>
    <t>全区农村危房改造项目</t>
  </si>
  <si>
    <t>保障100户脱贫户安全住房有保障</t>
  </si>
  <si>
    <t>公益岗位</t>
  </si>
  <si>
    <t>5700001204367369</t>
  </si>
  <si>
    <r>
      <rPr>
        <sz val="11"/>
        <rFont val="宋体"/>
        <charset val="134"/>
      </rPr>
      <t>横山区</t>
    </r>
    <r>
      <rPr>
        <sz val="11"/>
        <rFont val="Courier New"/>
        <charset val="134"/>
      </rPr>
      <t>_</t>
    </r>
    <r>
      <rPr>
        <sz val="11"/>
        <rFont val="宋体"/>
        <charset val="134"/>
      </rPr>
      <t>公益岗位</t>
    </r>
    <r>
      <rPr>
        <sz val="11"/>
        <rFont val="Courier New"/>
        <charset val="134"/>
      </rPr>
      <t>_2022</t>
    </r>
    <r>
      <rPr>
        <sz val="11"/>
        <rFont val="宋体"/>
        <charset val="134"/>
      </rPr>
      <t>年度非贫困村公益性岗位项目</t>
    </r>
  </si>
  <si>
    <t>非贫困村公益性岗位安置项目</t>
  </si>
  <si>
    <t>为非贫困村266户脱贫户安置公益性岗位，每月增加收入500元</t>
  </si>
  <si>
    <t>就业扶贫</t>
  </si>
  <si>
    <t>外出务工补助</t>
  </si>
  <si>
    <t>5700001204360495</t>
  </si>
  <si>
    <t>横山区_就业扶贫_2022年度脱贫户和监测户外出务工补助项目</t>
  </si>
  <si>
    <t>外出务工劳动力交通费用补助资金，每人每年标准为500元</t>
  </si>
  <si>
    <t>报销260户脱贫户和监测户劳动力外出务工费用，减轻外出务工就业成本</t>
  </si>
  <si>
    <t>就业创业补助</t>
  </si>
  <si>
    <t>5700001204361110</t>
  </si>
  <si>
    <t>横山区_就业扶贫_2022年度社区工厂和就业帮扶基地扶持项目</t>
  </si>
  <si>
    <t>给予人社局认定的社区工厂和就业帮扶基地资金扶持</t>
  </si>
  <si>
    <t>扩大企业生产规模，带动100户劳动力就业创业，每人每年增收2万元</t>
  </si>
  <si>
    <t>享受“雨露计划”职业教育补助</t>
  </si>
  <si>
    <t>5700001204349626</t>
  </si>
  <si>
    <t>横山区_教育扶贫_2022年度雨露计划项目</t>
  </si>
  <si>
    <t>建档立卡脱贫家庭雨露计划补助，每人每年3000元</t>
  </si>
  <si>
    <t>减轻脱贫户家庭子女上学负担，受益脱贫户子女人数1333人</t>
  </si>
  <si>
    <t>生态建设项目</t>
  </si>
  <si>
    <t>5700001280307101</t>
  </si>
  <si>
    <r>
      <rPr>
        <sz val="11"/>
        <rFont val="宋体"/>
        <charset val="134"/>
      </rPr>
      <t>横山区</t>
    </r>
    <r>
      <rPr>
        <sz val="11"/>
        <rFont val="Courier New"/>
        <charset val="134"/>
      </rPr>
      <t>_</t>
    </r>
    <r>
      <rPr>
        <sz val="11"/>
        <rFont val="宋体"/>
        <charset val="134"/>
      </rPr>
      <t>产业发展</t>
    </r>
    <r>
      <rPr>
        <sz val="11"/>
        <rFont val="Courier New"/>
        <charset val="134"/>
      </rPr>
      <t>_2022</t>
    </r>
    <r>
      <rPr>
        <sz val="11"/>
        <rFont val="宋体"/>
        <charset val="134"/>
      </rPr>
      <t>年武镇高家沟村生态振兴示范村建设工程</t>
    </r>
  </si>
  <si>
    <t>2022年生态振兴示范村建设工程，分为1.小区域绿化177万元，主要栽植国槐、白皮松、圆柏绿篱、2.道路绿化分别绿化3条道路两侧栽植：国槐1880株，圆柏1880株，设计圆柏绿篱2875㎡。</t>
  </si>
  <si>
    <t>生态振兴示范村建设工程，全村受益298户，其中脱贫户97户，建设乡村生态振兴示范村可长远带动村民经济收入，从生态效益可持续发展，提高村容村貌，改善人居环境。</t>
  </si>
  <si>
    <t>5700001194322540</t>
  </si>
  <si>
    <r>
      <rPr>
        <sz val="11"/>
        <rFont val="宋体"/>
        <charset val="134"/>
      </rPr>
      <t>横山区</t>
    </r>
    <r>
      <rPr>
        <sz val="11"/>
        <rFont val="Courier New"/>
        <charset val="134"/>
      </rPr>
      <t>_</t>
    </r>
    <r>
      <rPr>
        <sz val="11"/>
        <rFont val="宋体"/>
        <charset val="134"/>
      </rPr>
      <t>公益岗位</t>
    </r>
    <r>
      <rPr>
        <sz val="11"/>
        <rFont val="Courier New"/>
        <charset val="134"/>
      </rPr>
      <t>_2022</t>
    </r>
    <r>
      <rPr>
        <sz val="11"/>
        <rFont val="宋体"/>
        <charset val="134"/>
      </rPr>
      <t>年度生态护林员项目（林</t>
    </r>
    <r>
      <rPr>
        <sz val="11"/>
        <rFont val="Courier New"/>
        <charset val="134"/>
      </rPr>
      <t>2022</t>
    </r>
    <r>
      <rPr>
        <sz val="11"/>
        <rFont val="宋体"/>
        <charset val="134"/>
      </rPr>
      <t>）</t>
    </r>
  </si>
  <si>
    <t>全区选聘生态护林员管理集体林地</t>
  </si>
  <si>
    <t>保护生态林，安置352名护林员公益性岗位，每人每月增收550元</t>
  </si>
  <si>
    <t>5700001280311763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</si>
  <si>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年度塔湾镇八岔村至陈大梁村通组路硬化项目（交通</t>
    </r>
    <r>
      <rPr>
        <sz val="11"/>
        <rFont val="Courier New"/>
        <charset val="134"/>
      </rPr>
      <t>2022</t>
    </r>
    <r>
      <rPr>
        <sz val="11"/>
        <rFont val="宋体"/>
        <charset val="134"/>
      </rPr>
      <t>）</t>
    </r>
  </si>
  <si>
    <t>八岔村至陈大梁村通组路7公里水泥路宽4.5米厚18厘米</t>
  </si>
  <si>
    <t>八岔村</t>
  </si>
  <si>
    <t>改善提升农户生产出行条件全村受益545户其中脱贫户65户</t>
  </si>
  <si>
    <t>5700001280312285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</si>
  <si>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年度响水镇胡沟岔村张村地组至陈庄组通组路硬化项目（交通</t>
    </r>
    <r>
      <rPr>
        <sz val="11"/>
        <rFont val="Courier New"/>
        <charset val="134"/>
      </rPr>
      <t>2022</t>
    </r>
    <r>
      <rPr>
        <sz val="11"/>
        <rFont val="宋体"/>
        <charset val="134"/>
      </rPr>
      <t>）</t>
    </r>
  </si>
  <si>
    <t>张村地组至陈庄组通组路4.37公里水泥路宽4.5米厚18厘米</t>
  </si>
  <si>
    <t>胡沟岔村</t>
  </si>
  <si>
    <t>改善提升农户生产出行条件全村受益399户其中脱贫户49户</t>
  </si>
  <si>
    <t>5700001280312591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</si>
  <si>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年度响水镇胡沟岔村陈庄组至圪柳组通组路硬化项目（交通</t>
    </r>
    <r>
      <rPr>
        <sz val="11"/>
        <rFont val="Courier New"/>
        <charset val="134"/>
      </rPr>
      <t>2022</t>
    </r>
    <r>
      <rPr>
        <sz val="11"/>
        <rFont val="宋体"/>
        <charset val="134"/>
      </rPr>
      <t>）</t>
    </r>
  </si>
  <si>
    <t>陈庄组至圪柳组通组路1.74公里水泥路宽4.5米厚18厘米</t>
  </si>
  <si>
    <t>改善提升农户生产出行条件全村受益472户其中脱贫户44户</t>
  </si>
  <si>
    <t>其他教育扶贫</t>
  </si>
  <si>
    <t>5700001198755705</t>
  </si>
  <si>
    <t>横山区_教育扶贫_学前家庭经济困难幼儿生活补助(教体局2022)</t>
  </si>
  <si>
    <t>学前家庭经济困难幼儿生活补助</t>
  </si>
  <si>
    <t>减轻485名学生就学负担，确保义务教育有保障</t>
  </si>
  <si>
    <t>5700001198774427</t>
  </si>
  <si>
    <t>横山区_教育扶贫_农村义务教育生活补助（教体局2022）</t>
  </si>
  <si>
    <t>农村义务教育生活补助</t>
  </si>
  <si>
    <t>减轻1100名脱贫户子女就学问题，确保义务教育有保障</t>
  </si>
  <si>
    <t>5700001198779661</t>
  </si>
  <si>
    <t>横山区_教育扶贫_农村义务教育阶段“营养餐”(教体局2022)</t>
  </si>
  <si>
    <t>农村义务教育阶段“营养餐”</t>
  </si>
  <si>
    <t>减轻1800名脱贫户子女就学问题，确保义务教育有保障</t>
  </si>
  <si>
    <t>5700001198967132</t>
  </si>
  <si>
    <t>横山区_教育扶贫_高中国家助学金(教体局2022)</t>
  </si>
  <si>
    <t>高中国家助学金</t>
  </si>
  <si>
    <t>减轻165名贫困学生就学困难问题</t>
  </si>
  <si>
    <t>5700001198972308</t>
  </si>
  <si>
    <t>横山区_教育扶贫_中等职业学校国家助学金和免费补助资金（教体局2022）</t>
  </si>
  <si>
    <t>中等职业学校国家助学金和免费补助资金</t>
  </si>
  <si>
    <t>减轻120名贫困学生就学困难问题</t>
  </si>
  <si>
    <t>5700001198978142</t>
  </si>
  <si>
    <t>横山区_教育扶贫_大学生贫困救助（教体局2022）</t>
  </si>
  <si>
    <t>大学生贫困救助</t>
  </si>
  <si>
    <t>减轻50名贫困大学生就学困难问题</t>
  </si>
  <si>
    <t>综合保障性扶贫</t>
  </si>
  <si>
    <t>享受农村居民最低生活保障</t>
  </si>
  <si>
    <t>5700001280309881</t>
  </si>
  <si>
    <r>
      <rPr>
        <sz val="11"/>
        <rFont val="宋体"/>
        <charset val="134"/>
      </rPr>
      <t>横山区</t>
    </r>
    <r>
      <rPr>
        <sz val="11"/>
        <rFont val="Courier New"/>
        <charset val="134"/>
      </rPr>
      <t>_</t>
    </r>
    <r>
      <rPr>
        <sz val="11"/>
        <rFont val="宋体"/>
        <charset val="134"/>
      </rPr>
      <t>综合保障性扶贫</t>
    </r>
    <r>
      <rPr>
        <sz val="11"/>
        <rFont val="Courier New"/>
        <charset val="134"/>
      </rPr>
      <t>_2022</t>
    </r>
    <r>
      <rPr>
        <sz val="11"/>
        <rFont val="宋体"/>
        <charset val="134"/>
      </rPr>
      <t>年农村居民最低生活保障</t>
    </r>
  </si>
  <si>
    <t>农村居民最低生活保障</t>
  </si>
  <si>
    <t>1144</t>
  </si>
  <si>
    <t>保障3413户农村居民最低生活水平，巩固脱贫成果</t>
  </si>
  <si>
    <t>享受特困人员救助供养</t>
  </si>
  <si>
    <t>5700001280310064</t>
  </si>
  <si>
    <r>
      <rPr>
        <sz val="11"/>
        <rFont val="宋体"/>
        <charset val="134"/>
      </rPr>
      <t>横山区</t>
    </r>
    <r>
      <rPr>
        <sz val="11"/>
        <rFont val="Courier New"/>
        <charset val="134"/>
      </rPr>
      <t>_</t>
    </r>
    <r>
      <rPr>
        <sz val="11"/>
        <rFont val="宋体"/>
        <charset val="134"/>
      </rPr>
      <t>综合保障性扶贫</t>
    </r>
    <r>
      <rPr>
        <sz val="11"/>
        <rFont val="Courier New"/>
        <charset val="134"/>
      </rPr>
      <t>_2022</t>
    </r>
    <r>
      <rPr>
        <sz val="11"/>
        <rFont val="宋体"/>
        <charset val="134"/>
      </rPr>
      <t>年农村特困人员供养</t>
    </r>
  </si>
  <si>
    <t>农村特困人员供养</t>
  </si>
  <si>
    <t>221</t>
  </si>
  <si>
    <t>保障585人农村特困供养，巩固脱贫攻坚成果</t>
  </si>
  <si>
    <t>接受临时救助</t>
  </si>
  <si>
    <t>5700001280310491</t>
  </si>
  <si>
    <r>
      <rPr>
        <sz val="11"/>
        <rFont val="宋体"/>
        <charset val="134"/>
      </rPr>
      <t>横山区</t>
    </r>
    <r>
      <rPr>
        <sz val="11"/>
        <rFont val="Courier New"/>
        <charset val="134"/>
      </rPr>
      <t>_</t>
    </r>
    <r>
      <rPr>
        <sz val="11"/>
        <rFont val="宋体"/>
        <charset val="134"/>
      </rPr>
      <t>综合保障性扶贫</t>
    </r>
    <r>
      <rPr>
        <sz val="11"/>
        <rFont val="Courier New"/>
        <charset val="134"/>
      </rPr>
      <t>_2022</t>
    </r>
    <r>
      <rPr>
        <sz val="11"/>
        <rFont val="宋体"/>
        <charset val="134"/>
      </rPr>
      <t>年困难群众接受临时救助</t>
    </r>
  </si>
  <si>
    <t>临时救助</t>
  </si>
  <si>
    <t>899</t>
  </si>
  <si>
    <t>临时救助1500户，解决急难愁盼问题，巩固脱贫攻坚成果</t>
  </si>
  <si>
    <t>就业创业培训</t>
  </si>
  <si>
    <t>5700001204365567</t>
  </si>
  <si>
    <t>横山区_就业扶贫_2022年度就业创业培训项目</t>
  </si>
  <si>
    <t>就业创业培训项目</t>
  </si>
  <si>
    <t>增强脱贫户就业创业技能，促进500户就业增收</t>
  </si>
  <si>
    <t>5700001204357767</t>
  </si>
  <si>
    <t>横山区_公益岗位_2022年度区级公益性岗位项目</t>
  </si>
  <si>
    <t>解决脱贫户未就业高校毕业生就业困难问题</t>
  </si>
  <si>
    <t>解决272.8户脱贫户未就业高校毕业生就业困难问题，促进就业增收</t>
  </si>
  <si>
    <t>健康扶贫</t>
  </si>
  <si>
    <t>参加城乡居民基本医疗保险</t>
  </si>
  <si>
    <t>5700001195271046</t>
  </si>
  <si>
    <r>
      <rPr>
        <sz val="11"/>
        <rFont val="宋体"/>
        <charset val="134"/>
      </rPr>
      <t>横山区</t>
    </r>
    <r>
      <rPr>
        <sz val="11"/>
        <rFont val="Courier New"/>
        <charset val="134"/>
      </rPr>
      <t>_</t>
    </r>
    <r>
      <rPr>
        <sz val="11"/>
        <rFont val="宋体"/>
        <charset val="134"/>
      </rPr>
      <t>健康扶贫</t>
    </r>
    <r>
      <rPr>
        <sz val="11"/>
        <rFont val="Courier New"/>
        <charset val="134"/>
      </rPr>
      <t>_2022</t>
    </r>
    <r>
      <rPr>
        <sz val="11"/>
        <rFont val="宋体"/>
        <charset val="134"/>
      </rPr>
      <t>年全区代缴三类户</t>
    </r>
    <r>
      <rPr>
        <sz val="11"/>
        <rFont val="Courier New"/>
        <charset val="134"/>
      </rPr>
      <t>2022</t>
    </r>
    <r>
      <rPr>
        <sz val="11"/>
        <rFont val="宋体"/>
        <charset val="134"/>
      </rPr>
      <t>年参保费（医保局）</t>
    </r>
  </si>
  <si>
    <t>代缴三类户2022年参保费</t>
  </si>
  <si>
    <t>代缴300户三类户参保费，减轻个人参保负担</t>
  </si>
  <si>
    <t>项目管理费</t>
  </si>
  <si>
    <t>5700001204375615</t>
  </si>
  <si>
    <r>
      <rPr>
        <sz val="11"/>
        <rFont val="宋体"/>
        <charset val="134"/>
      </rPr>
      <t>横山区</t>
    </r>
    <r>
      <rPr>
        <sz val="11"/>
        <rFont val="Courier New"/>
        <charset val="134"/>
      </rPr>
      <t>_</t>
    </r>
    <r>
      <rPr>
        <sz val="11"/>
        <rFont val="宋体"/>
        <charset val="134"/>
      </rPr>
      <t>项目管理费</t>
    </r>
    <r>
      <rPr>
        <sz val="11"/>
        <rFont val="Courier New"/>
        <charset val="134"/>
      </rPr>
      <t>_2022</t>
    </r>
    <r>
      <rPr>
        <sz val="11"/>
        <rFont val="宋体"/>
        <charset val="134"/>
      </rPr>
      <t>年度中央项目管理费</t>
    </r>
  </si>
  <si>
    <t>中央资金项目管理费</t>
  </si>
  <si>
    <t>保障项目正常实施，巩固脱贫攻坚成果</t>
  </si>
  <si>
    <t>5700001205221594</t>
  </si>
  <si>
    <r>
      <rPr>
        <sz val="11"/>
        <rFont val="宋体"/>
        <charset val="134"/>
      </rPr>
      <t>横山区</t>
    </r>
    <r>
      <rPr>
        <sz val="11"/>
        <rFont val="Courier New"/>
        <charset val="134"/>
      </rPr>
      <t>_</t>
    </r>
    <r>
      <rPr>
        <sz val="11"/>
        <rFont val="宋体"/>
        <charset val="134"/>
      </rPr>
      <t>项目管理费</t>
    </r>
    <r>
      <rPr>
        <sz val="11"/>
        <rFont val="Courier New"/>
        <charset val="134"/>
      </rPr>
      <t>_2022</t>
    </r>
    <r>
      <rPr>
        <sz val="11"/>
        <rFont val="宋体"/>
        <charset val="134"/>
      </rPr>
      <t>年度省级项目管理费</t>
    </r>
  </si>
  <si>
    <t>省级资金项目管理费</t>
  </si>
  <si>
    <t>5700001205222828</t>
  </si>
  <si>
    <r>
      <rPr>
        <sz val="11"/>
        <rFont val="宋体"/>
        <charset val="134"/>
      </rPr>
      <t>横山区</t>
    </r>
    <r>
      <rPr>
        <sz val="11"/>
        <rFont val="Courier New"/>
        <charset val="134"/>
      </rPr>
      <t>_</t>
    </r>
    <r>
      <rPr>
        <sz val="11"/>
        <rFont val="宋体"/>
        <charset val="134"/>
      </rPr>
      <t>项目管理费</t>
    </r>
    <r>
      <rPr>
        <sz val="11"/>
        <rFont val="Courier New"/>
        <charset val="134"/>
      </rPr>
      <t>_2022</t>
    </r>
    <r>
      <rPr>
        <sz val="11"/>
        <rFont val="宋体"/>
        <charset val="134"/>
      </rPr>
      <t>年度市级项目管理费</t>
    </r>
  </si>
  <si>
    <t>市级资金项目管理费</t>
  </si>
  <si>
    <t>“十三五”易地扶贫搬迁后续扶持</t>
  </si>
  <si>
    <t>“十三五”易地扶贫搬迁后续扶持（基础设施）</t>
  </si>
  <si>
    <t>5700001280322733</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</si>
  <si>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易地搬迁后续扶持项目</t>
    </r>
    <r>
      <rPr>
        <sz val="11"/>
        <rFont val="Courier New"/>
        <charset val="134"/>
      </rPr>
      <t>(</t>
    </r>
    <r>
      <rPr>
        <sz val="11"/>
        <rFont val="宋体"/>
        <charset val="134"/>
      </rPr>
      <t>发</t>
    </r>
    <r>
      <rPr>
        <sz val="11"/>
        <rFont val="Courier New"/>
        <charset val="134"/>
      </rPr>
      <t>2022</t>
    </r>
    <r>
      <rPr>
        <sz val="11"/>
        <rFont val="宋体"/>
        <charset val="134"/>
      </rPr>
      <t>）</t>
    </r>
  </si>
  <si>
    <t>易地搬迁产业服务中心（包含农贸市场、“一站式”服务中心、扶贫车间等）</t>
  </si>
  <si>
    <t>是</t>
  </si>
  <si>
    <t>为郁林家园373户易地搬迁户提供就业岗位和“一站式”服务，预计受益户年收入增加不低于8000元</t>
  </si>
  <si>
    <t>5700001280324121</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</si>
  <si>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石窑沟办事处昌盛村淤地坝加固项目（发</t>
    </r>
    <r>
      <rPr>
        <sz val="11"/>
        <rFont val="Courier New"/>
        <charset val="134"/>
      </rPr>
      <t>2022</t>
    </r>
    <r>
      <rPr>
        <sz val="11"/>
        <rFont val="宋体"/>
        <charset val="134"/>
      </rPr>
      <t>）</t>
    </r>
  </si>
  <si>
    <t>加固坝体长70米、加高10米、顶宽6米、排洪渠30米</t>
  </si>
  <si>
    <t>昌盛村</t>
  </si>
  <si>
    <t>节约水资源，提升灌溉效率，助力产业增收，预计每户年收入增加5000元</t>
  </si>
  <si>
    <t>5700001280324506</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</si>
  <si>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高镇镇赵家湾村炭窑峁淤地坝项目（发</t>
    </r>
    <r>
      <rPr>
        <sz val="11"/>
        <rFont val="Courier New"/>
        <charset val="134"/>
      </rPr>
      <t>2022</t>
    </r>
    <r>
      <rPr>
        <sz val="11"/>
        <rFont val="宋体"/>
        <charset val="134"/>
      </rPr>
      <t>）</t>
    </r>
  </si>
  <si>
    <t>加固坝体长60米、加高8米、顶宽4米、排洪渠22米</t>
  </si>
  <si>
    <t>5700001280324826</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</si>
  <si>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韩岔镇瓦高庄村东沟畔小胡峁淤地坝项目（发</t>
    </r>
    <r>
      <rPr>
        <sz val="11"/>
        <rFont val="Courier New"/>
        <charset val="134"/>
      </rPr>
      <t>2022</t>
    </r>
    <r>
      <rPr>
        <sz val="11"/>
        <rFont val="宋体"/>
        <charset val="134"/>
      </rPr>
      <t>）</t>
    </r>
  </si>
  <si>
    <t>加固坝体长65米、加高8米、顶宽4米、排洪渠20米</t>
  </si>
  <si>
    <t>瓦高庄村</t>
  </si>
  <si>
    <t>5700001280325304</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</si>
  <si>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城关街道办红石峁村西沟淤地坝项目（发</t>
    </r>
    <r>
      <rPr>
        <sz val="11"/>
        <rFont val="Courier New"/>
        <charset val="134"/>
      </rPr>
      <t>2022</t>
    </r>
    <r>
      <rPr>
        <sz val="11"/>
        <rFont val="宋体"/>
        <charset val="134"/>
      </rPr>
      <t>）</t>
    </r>
  </si>
  <si>
    <t>加固坝体长65米、加高8米、顶宽4米、排洪渠24米</t>
  </si>
  <si>
    <t>红石峁村</t>
  </si>
  <si>
    <t>5700001280325979</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</si>
  <si>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石湾镇清水沟村渠道衬砌及基本农田保护项目（发</t>
    </r>
    <r>
      <rPr>
        <sz val="11"/>
        <rFont val="Courier New"/>
        <charset val="134"/>
      </rPr>
      <t>2022</t>
    </r>
    <r>
      <rPr>
        <sz val="11"/>
        <rFont val="宋体"/>
        <charset val="134"/>
      </rPr>
      <t>）</t>
    </r>
  </si>
  <si>
    <t>渠道衬砌 200米，排洪60米</t>
  </si>
  <si>
    <t>5700001280326717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</si>
  <si>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双城办事处双城村张山村抽水站项目（发</t>
    </r>
    <r>
      <rPr>
        <sz val="11"/>
        <rFont val="Courier New"/>
        <charset val="134"/>
      </rPr>
      <t>2022</t>
    </r>
    <r>
      <rPr>
        <sz val="11"/>
        <rFont val="宋体"/>
        <charset val="134"/>
      </rPr>
      <t>）</t>
    </r>
  </si>
  <si>
    <t>泵站1处、输水管线500米、供电线路</t>
  </si>
  <si>
    <t>张山村</t>
  </si>
  <si>
    <t>5700001280327652</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</si>
  <si>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双城办事处柏树渠村石槽沟村抽水站项目（发</t>
    </r>
    <r>
      <rPr>
        <sz val="11"/>
        <rFont val="Courier New"/>
        <charset val="134"/>
      </rPr>
      <t>2022</t>
    </r>
    <r>
      <rPr>
        <sz val="11"/>
        <rFont val="宋体"/>
        <charset val="134"/>
      </rPr>
      <t>）</t>
    </r>
  </si>
  <si>
    <t>石槽沟村</t>
  </si>
  <si>
    <t>5700001280328301</t>
  </si>
  <si>
    <t>横山区_产业发展_白界镇白界村灌溉项目（发2022）</t>
  </si>
  <si>
    <t>杂粮种植区建设泵站1处、输水管线1000米、供电线路</t>
  </si>
  <si>
    <t>白界村</t>
  </si>
  <si>
    <t>解决安全饮水</t>
  </si>
  <si>
    <t>5700001280329304</t>
  </si>
  <si>
    <r>
      <rPr>
        <sz val="11"/>
        <rFont val="宋体"/>
        <charset val="134"/>
      </rPr>
      <t>横山区</t>
    </r>
    <r>
      <rPr>
        <sz val="11"/>
        <rFont val="Courier New"/>
        <charset val="134"/>
      </rPr>
      <t>_</t>
    </r>
    <r>
      <rPr>
        <sz val="11"/>
        <rFont val="宋体"/>
        <charset val="134"/>
      </rPr>
      <t>生活条件改善</t>
    </r>
    <r>
      <rPr>
        <sz val="11"/>
        <rFont val="Courier New"/>
        <charset val="134"/>
      </rPr>
      <t>_</t>
    </r>
    <r>
      <rPr>
        <sz val="11"/>
        <rFont val="宋体"/>
        <charset val="134"/>
      </rPr>
      <t>党岔镇南庄村安全饮水项目（发</t>
    </r>
    <r>
      <rPr>
        <sz val="11"/>
        <rFont val="Courier New"/>
        <charset val="134"/>
      </rPr>
      <t>2022</t>
    </r>
    <r>
      <rPr>
        <sz val="11"/>
        <rFont val="宋体"/>
        <charset val="134"/>
      </rPr>
      <t>）</t>
    </r>
  </si>
  <si>
    <t>新建机井1处、蓄水池1座、管网500米</t>
  </si>
  <si>
    <t>南庄村</t>
  </si>
  <si>
    <t>保障村民饮水安全，提升饮水质量，带动20户，其中脱贫户5户就业，户均增收1500元</t>
  </si>
  <si>
    <t>5700001280332153</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</si>
  <si>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石窑沟办事处永兴村生产道路项目（发</t>
    </r>
    <r>
      <rPr>
        <sz val="11"/>
        <rFont val="Courier New"/>
        <charset val="134"/>
      </rPr>
      <t>2022</t>
    </r>
    <r>
      <rPr>
        <sz val="11"/>
        <rFont val="宋体"/>
        <charset val="134"/>
      </rPr>
      <t>）</t>
    </r>
  </si>
  <si>
    <t>砖砸产业道路1.25公里，路面宽3米,路基宽4米</t>
  </si>
  <si>
    <t>永兴村</t>
  </si>
  <si>
    <t>改善提升农户生产、生活出行条件，带动20户，其中脱贫户5户就业，户均增收1500元</t>
  </si>
  <si>
    <t>5700001280332413</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</si>
  <si>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石窑沟办事处常峁焉村生产道路项目（发</t>
    </r>
    <r>
      <rPr>
        <sz val="11"/>
        <rFont val="Courier New"/>
        <charset val="134"/>
      </rPr>
      <t>2022</t>
    </r>
    <r>
      <rPr>
        <sz val="11"/>
        <rFont val="宋体"/>
        <charset val="134"/>
      </rPr>
      <t>）</t>
    </r>
  </si>
  <si>
    <t>常峁焉村</t>
  </si>
  <si>
    <t>5700001280332887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</si>
  <si>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石窑沟办事处永昌村生产道路项目（发</t>
    </r>
    <r>
      <rPr>
        <sz val="11"/>
        <rFont val="Courier New"/>
        <charset val="134"/>
      </rPr>
      <t>2022</t>
    </r>
    <r>
      <rPr>
        <sz val="11"/>
        <rFont val="宋体"/>
        <charset val="134"/>
      </rPr>
      <t>）</t>
    </r>
  </si>
  <si>
    <t>改善提升农户生产、生活出行条件，带动20户，其中脱贫户3户就业，户均增收1500元</t>
  </si>
  <si>
    <t>5700001280333115</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</si>
  <si>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双城办事处双城村张新窑组生产道路项目（发</t>
    </r>
    <r>
      <rPr>
        <sz val="11"/>
        <rFont val="Courier New"/>
        <charset val="134"/>
      </rPr>
      <t>2022</t>
    </r>
    <r>
      <rPr>
        <sz val="11"/>
        <rFont val="宋体"/>
        <charset val="134"/>
      </rPr>
      <t>）</t>
    </r>
  </si>
  <si>
    <t>砖砸产业道路1.56公里，路面宽3米,路基宽4米</t>
  </si>
  <si>
    <t>双城村</t>
  </si>
  <si>
    <t>改善提升农户生产、生活出行条件，带动20户，其中脱贫户6户就业，户均增收1500元</t>
  </si>
  <si>
    <t>5700001280333306</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</si>
  <si>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双城办事处柏树渠村生产道路改造项目（发</t>
    </r>
    <r>
      <rPr>
        <sz val="11"/>
        <rFont val="Courier New"/>
        <charset val="134"/>
      </rPr>
      <t>2022</t>
    </r>
    <r>
      <rPr>
        <sz val="11"/>
        <rFont val="宋体"/>
        <charset val="134"/>
      </rPr>
      <t>）</t>
    </r>
  </si>
  <si>
    <t>柏树渠村</t>
  </si>
  <si>
    <t>改善提升农户生产、生活出行条件，带动20户，其中脱贫户4户就业，户均增收1500元</t>
  </si>
  <si>
    <t>5700001280333607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</si>
  <si>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雷龙湾镇永忠村雷新窑生产道路项目（发</t>
    </r>
    <r>
      <rPr>
        <sz val="11"/>
        <rFont val="Courier New"/>
        <charset val="134"/>
      </rPr>
      <t>2022</t>
    </r>
    <r>
      <rPr>
        <sz val="11"/>
        <rFont val="宋体"/>
        <charset val="134"/>
      </rPr>
      <t>）</t>
    </r>
  </si>
  <si>
    <t>雷龙湾镇</t>
  </si>
  <si>
    <t>永忠村</t>
  </si>
  <si>
    <t>5700001280333734</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</si>
  <si>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高镇镇冯家峁村生产道路项目（发</t>
    </r>
    <r>
      <rPr>
        <sz val="11"/>
        <rFont val="Courier New"/>
        <charset val="134"/>
      </rPr>
      <t>2022</t>
    </r>
    <r>
      <rPr>
        <sz val="11"/>
        <rFont val="宋体"/>
        <charset val="134"/>
      </rPr>
      <t>）</t>
    </r>
  </si>
  <si>
    <t>冯家峁村</t>
  </si>
  <si>
    <t>5700001280333897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</si>
  <si>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韩岔镇三星村生产道路项目（发</t>
    </r>
    <r>
      <rPr>
        <sz val="11"/>
        <rFont val="Courier New"/>
        <charset val="134"/>
      </rPr>
      <t>2022</t>
    </r>
    <r>
      <rPr>
        <sz val="11"/>
        <rFont val="宋体"/>
        <charset val="134"/>
      </rPr>
      <t>）</t>
    </r>
  </si>
  <si>
    <t>5700001280334176</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</si>
  <si>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石湾镇清水沟村生产道路项目（发</t>
    </r>
    <r>
      <rPr>
        <sz val="11"/>
        <rFont val="Courier New"/>
        <charset val="134"/>
      </rPr>
      <t>2022</t>
    </r>
    <r>
      <rPr>
        <sz val="11"/>
        <rFont val="宋体"/>
        <charset val="134"/>
      </rPr>
      <t>）</t>
    </r>
  </si>
  <si>
    <t>5700001280334303</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</si>
  <si>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赵石畔镇白家梁村生产道路项目（发</t>
    </r>
    <r>
      <rPr>
        <sz val="11"/>
        <rFont val="Courier New"/>
        <charset val="134"/>
      </rPr>
      <t>2022</t>
    </r>
    <r>
      <rPr>
        <sz val="11"/>
        <rFont val="宋体"/>
        <charset val="134"/>
      </rPr>
      <t>）</t>
    </r>
  </si>
  <si>
    <t>5700001280334370</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</si>
  <si>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石湾镇石仁坪村生产道路项目（发</t>
    </r>
    <r>
      <rPr>
        <sz val="11"/>
        <rFont val="Courier New"/>
        <charset val="134"/>
      </rPr>
      <t>2022</t>
    </r>
    <r>
      <rPr>
        <sz val="11"/>
        <rFont val="宋体"/>
        <charset val="134"/>
      </rPr>
      <t>）</t>
    </r>
  </si>
  <si>
    <t>石仁坪村</t>
  </si>
  <si>
    <t>5700001280334440</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</si>
  <si>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艾好峁办事处新建村生产道路项目（发</t>
    </r>
    <r>
      <rPr>
        <sz val="11"/>
        <rFont val="Courier New"/>
        <charset val="134"/>
      </rPr>
      <t>2022</t>
    </r>
    <r>
      <rPr>
        <sz val="11"/>
        <rFont val="宋体"/>
        <charset val="134"/>
      </rPr>
      <t>）</t>
    </r>
  </si>
  <si>
    <t>新建村</t>
  </si>
  <si>
    <t>5700001280334507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</si>
  <si>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城关街道办事处吴家沟村生产道路改造工程（发</t>
    </r>
    <r>
      <rPr>
        <sz val="11"/>
        <rFont val="Courier New"/>
        <charset val="134"/>
      </rPr>
      <t>2022</t>
    </r>
    <r>
      <rPr>
        <sz val="11"/>
        <rFont val="宋体"/>
        <charset val="134"/>
      </rPr>
      <t>）</t>
    </r>
  </si>
  <si>
    <t>吴家沟村</t>
  </si>
  <si>
    <t>5700001280334572</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</si>
  <si>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城关街道办事处九川府村生产道路改造工程（发</t>
    </r>
    <r>
      <rPr>
        <sz val="11"/>
        <rFont val="Courier New"/>
        <charset val="134"/>
      </rPr>
      <t>2022</t>
    </r>
    <r>
      <rPr>
        <sz val="11"/>
        <rFont val="宋体"/>
        <charset val="134"/>
      </rPr>
      <t>）</t>
    </r>
  </si>
  <si>
    <t>九川府村</t>
  </si>
  <si>
    <t>5700001280334637</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</si>
  <si>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殿市镇小河沟村砖砸路工程（发</t>
    </r>
    <r>
      <rPr>
        <sz val="11"/>
        <rFont val="Courier New"/>
        <charset val="134"/>
      </rPr>
      <t>2022</t>
    </r>
    <r>
      <rPr>
        <sz val="11"/>
        <rFont val="宋体"/>
        <charset val="134"/>
      </rPr>
      <t>）</t>
    </r>
  </si>
  <si>
    <t>小河沟村</t>
  </si>
  <si>
    <t>改善提升农户生产、生活出行条件，带动20户，其中脱贫户15户就业，户均增收1500元</t>
  </si>
  <si>
    <t>5700001280380104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</si>
  <si>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年度渠道节水改造维修养护项目（水利</t>
    </r>
    <r>
      <rPr>
        <sz val="11"/>
        <rFont val="Courier New"/>
        <charset val="134"/>
      </rPr>
      <t>2022</t>
    </r>
    <r>
      <rPr>
        <sz val="11"/>
        <rFont val="宋体"/>
        <charset val="134"/>
      </rPr>
      <t>）</t>
    </r>
  </si>
  <si>
    <t>灌溉渠道改造2km、泵站维修养护1座、暗洞维修养护1座、排洪维修养护1km、斗门维修养护3座、渡槽维修养护200米</t>
  </si>
  <si>
    <t>城关街道办、石湾镇</t>
  </si>
  <si>
    <t>高家洼村、白狼城村</t>
  </si>
  <si>
    <t>提高渠道利用率，增加粮食产量。</t>
  </si>
  <si>
    <t>5700001280314369</t>
  </si>
  <si>
    <t>横山区_村基础设施_2022年度赵石畔镇冯石畔村八圪塔淤地坝除险加固工程（水利2022）</t>
  </si>
  <si>
    <t>维修坝体、放水建筑物、溢洪道，估算土方量约为3.1万方，预计坝长75米，坝高15.3米坝，顶宽5米</t>
  </si>
  <si>
    <t>冯石畔村</t>
  </si>
  <si>
    <t>保护现有坝地，提高群众生产生活条件，保粮增田。</t>
  </si>
  <si>
    <t>5700001280314983</t>
  </si>
  <si>
    <t>横山区_村基础设施_2022年度殿市镇孙石克村孙石克淤地坝除险加固工程（水利2022）</t>
  </si>
  <si>
    <t>维修坝体、放水建筑物、溢洪道，估算土方量约为2.6万方，预计坝长72米，坝高13.2米坝，顶宽5米</t>
  </si>
  <si>
    <t>孙石克村</t>
  </si>
  <si>
    <t>5700001280315343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</si>
  <si>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年度殿市镇黑石克村黑石克后坝淤地坝除险加固工程（水利</t>
    </r>
    <r>
      <rPr>
        <sz val="11"/>
        <rFont val="Courier New"/>
        <charset val="134"/>
      </rPr>
      <t>2022</t>
    </r>
    <r>
      <rPr>
        <sz val="11"/>
        <rFont val="宋体"/>
        <charset val="134"/>
      </rPr>
      <t>）</t>
    </r>
  </si>
  <si>
    <t>维修坝体、放水建筑物、溢洪道，估算土方量约为2.9万方，预计坝长84.1米，坝高17.1米坝，顶宽5.1米</t>
  </si>
  <si>
    <t>黑石克村</t>
  </si>
  <si>
    <t>5700001280315594</t>
  </si>
  <si>
    <t>横山区_村基础设施_2022年度城关街道办事处杏条梁村圪崂石畔沟淤地坝除险加固工程（水利2022）</t>
  </si>
  <si>
    <t>维修坝体、放水建筑物、溢洪道，估算土方量约为3.11万方，预计坝长65米，坝高11米坝，顶宽5.5米</t>
  </si>
  <si>
    <t>杏条梁村</t>
  </si>
  <si>
    <t>5700001280315934</t>
  </si>
  <si>
    <t>横山区_村基础设施_2022年度赵石畔镇白家梁村寨子峁淤地坝除险加固工程（水利2022）</t>
  </si>
  <si>
    <t>维修坝体、放水建筑物、溢洪道，估算土方量约为3.2万方，预计坝长95米，坝高18米坝，顶宽5.1米</t>
  </si>
  <si>
    <t>5700001280316232</t>
  </si>
  <si>
    <t>横山区_村基础设施_2022年度城关街道办事处元坪村小沙峁淤地坝除险加固工程（水利2022）</t>
  </si>
  <si>
    <t>维修坝体、放水建筑物、溢洪道，估算土方量约为3.8万方，预计坝长86米，坝高17.2米坝，顶宽5.2米</t>
  </si>
  <si>
    <t>元坪村</t>
  </si>
  <si>
    <t>5700001280316453</t>
  </si>
  <si>
    <t>横山区_村基础设施_2022年度石湾镇白狼城村红石沟淤地坝除险加固工程（水利2022）</t>
  </si>
  <si>
    <t>维修坝体、放水建筑物、溢洪道，估算土方量约为4.1万方，预计坝长97米，坝高16.5米坝，顶宽5.1米</t>
  </si>
  <si>
    <t>白狼城村</t>
  </si>
  <si>
    <t>5700001280316831</t>
  </si>
  <si>
    <t>横山区_村基础设施_2022年度殿市镇贺甫洼村张沟淤地坝除险加固工程（水利2022）</t>
  </si>
  <si>
    <t>维修坝体、放水建筑物、溢洪道，估算土方量约为3.74万方，预计坝长84米，坝高16.8米坝，顶宽4.2米</t>
  </si>
  <si>
    <t>贺甫洼村</t>
  </si>
  <si>
    <t>5700001280317176</t>
  </si>
  <si>
    <t>横山区_村基础设施_2022年度韩岔镇李四桐村小路茆淤地坝除险加固工程（水利2022）</t>
  </si>
  <si>
    <t>维修坝体、放水建筑物、溢洪道，估算土方量约为4.22万方，预计坝长87米，坝高16米坝，顶宽5.3米</t>
  </si>
  <si>
    <t>李四桐村</t>
  </si>
  <si>
    <t>5700001280317394</t>
  </si>
  <si>
    <t>横山区_村基础设施_2022年度石窑沟办事处代家墕村杨山沟2#淤地坝除险加固工程（水利2022）</t>
  </si>
  <si>
    <t>维修坝体、放水建筑物、溢洪道，估算土方量约为1.9万方，预计坝长75米，坝高11.5米坝，顶宽4.5米</t>
  </si>
  <si>
    <t>代家墕村</t>
  </si>
  <si>
    <t>5700001280385566</t>
  </si>
  <si>
    <t>横山区_村基础设施_2022年度殿市镇黑石克村淤地坝除险加固工程（水利2022）</t>
  </si>
  <si>
    <t>维修坝体、放水建筑物、溢洪道，估算土方量约为3.84万方，预计坝长78米，坝高16米坝，顶宽6.5米</t>
  </si>
  <si>
    <t>5700001280318239</t>
  </si>
  <si>
    <t>横山区_村基础设施_2022年度殿市镇王山村后羊峁淤地坝除险加固工程（水利2022）</t>
  </si>
  <si>
    <t>维修坝体、放水建筑物、溢洪道，估算土方量约为2.8万方，预计坝长85米，坝高15.5米坝，顶宽3.9米</t>
  </si>
  <si>
    <t>5700001280318526</t>
  </si>
  <si>
    <t>横山区_村基础设施_2022年度殿市镇黄好先村黄好先淤地坝除险加固工程（水利2022）</t>
  </si>
  <si>
    <t>维修坝体、放水建筑物、溢洪道，估算土方量约为2.5万方，预计坝长65米，坝高13.5米坝，顶宽4.5米</t>
  </si>
  <si>
    <t>黄好先村</t>
  </si>
  <si>
    <t>5700001280318918</t>
  </si>
  <si>
    <t>横山区_村基础设施_2022年度双城办事处岗城村史界沟淤地坝除险加固工程（水利2022）</t>
  </si>
  <si>
    <t>维修坝体、放水建筑物、溢洪道，估算土方量约为2.12万方，预计坝长54米，坝高16.5米坝，顶宽6.5米</t>
  </si>
  <si>
    <t>岗城村</t>
  </si>
  <si>
    <t>5700001280319255</t>
  </si>
  <si>
    <t>横山区_村基础设施_2022年度武镇丁庄村石畔沟淤地坝除险加固工程（水利2022）</t>
  </si>
  <si>
    <t>维修坝体、放水建筑物、溢洪道，估算土方量约为3.14万方，预计坝长80米，坝高16米坝，顶宽5米</t>
  </si>
  <si>
    <t>丁庄村</t>
  </si>
  <si>
    <t>5700001280319726</t>
  </si>
  <si>
    <t>横山区_村基础设施_2022年度武镇柳树峁村南峁沟淤地坝除险加固工程（水利2022）</t>
  </si>
  <si>
    <t>维修坝体、放水建筑物、溢洪道，估算土方量约为3.74万方，预计坝长85.4米，坝高15米坝，顶宽5米</t>
  </si>
  <si>
    <t>柳树峁村</t>
  </si>
  <si>
    <t>5700001280320008</t>
  </si>
  <si>
    <t>横山区_村基础设施_2022年度武镇九沟村粉房台淤地坝除险加固工程（水利2022）</t>
  </si>
  <si>
    <t>维修坝体、放水建筑物、溢洪道，估算土方量约为3.88万方，预计坝长66米，坝高15.5米坝，顶宽4.5米</t>
  </si>
  <si>
    <t>九沟村</t>
  </si>
  <si>
    <t>5700001280314546</t>
  </si>
  <si>
    <t>横山区_村基础设施_2022年度南塔办事处李家崖窑村井嘴淤地坝除险加固工程（水利2022）</t>
  </si>
  <si>
    <t>维修坝体、放水建筑物、溢洪道，估算土方量约为3.1万方，预计坝长73.5米，坝高15.5米坝，顶宽5米</t>
  </si>
  <si>
    <t>南塔办事处</t>
  </si>
  <si>
    <t>李家崖窑村</t>
  </si>
  <si>
    <t>5700001280315270</t>
  </si>
  <si>
    <t>横山区_村基础设施_2022年度塔湾镇芦河村崖窑淤地坝除险加固工程（水利2022）</t>
  </si>
  <si>
    <t>维修坝体、放水建筑物、溢洪道，估算土方量约为2.5万方，预计坝长64米，坝高15米坝，顶宽5米</t>
  </si>
  <si>
    <t>芦河村</t>
  </si>
  <si>
    <t>5700001280316016</t>
  </si>
  <si>
    <t>横山区_村基础设施_2022年度石窑沟办事处米西村坟塔子淤地坝除险加固工程（水利2022）</t>
  </si>
  <si>
    <t>维修坝体、放水建筑物、溢洪道，估算土方量约为2.5万方，预计坝长71.1米，坝高15米坝，顶宽5米</t>
  </si>
  <si>
    <t>米西村</t>
  </si>
  <si>
    <t>5700001280316585</t>
  </si>
  <si>
    <t>横山区_村基础设施_2022年度艾好峁乡牙坪村红花湾淤地坝除险加固工程（水利2022）</t>
  </si>
  <si>
    <t>维修坝体、放水建筑物、溢洪道，估算土方量约为2.24万方，预计坝长74米，坝高16.2米坝，顶宽5米</t>
  </si>
  <si>
    <t>牙坪村</t>
  </si>
  <si>
    <t>5700001280317255</t>
  </si>
  <si>
    <t>横山区_村基础设施_2022年度武镇秦家畔村党家畔淤地坝除险加固工程（水利2022）</t>
  </si>
  <si>
    <t>秦家畔村</t>
  </si>
  <si>
    <t>5700001280317736</t>
  </si>
  <si>
    <t>横山区_村基础设施_2022年度高镇旗丰村禾草峁淤地坝除险加固工程（水利2022）</t>
  </si>
  <si>
    <t>维修坝体、放水建筑物、溢洪道，估算土方量约为2.1万方，预计坝长75米，坝高13.2米坝，顶宽5米</t>
  </si>
  <si>
    <t>旗丰村</t>
  </si>
  <si>
    <t>5700001280318172</t>
  </si>
  <si>
    <t>横山区_村基础设施_2022年度高镇沙坬梁村淤地坝除险加固工程（水利2022）</t>
  </si>
  <si>
    <t>维修坝体、放水建筑物、溢洪道，估算土方量约为2.1万方，预计坝长70米，坝高13米坝，顶宽5米</t>
  </si>
  <si>
    <t>沙坬梁村</t>
  </si>
  <si>
    <t>5700001280318388</t>
  </si>
  <si>
    <t>横山区_村基础设施_2022年度双城办事处田家焉村张新窑淤地坝除险加固工程（水利2022）</t>
  </si>
  <si>
    <t>维修坝体、放水建筑物、溢洪道，估算土方量约为2.5万方，预计坝长81米，坝高15米坝，顶宽5米</t>
  </si>
  <si>
    <t>田家焉村</t>
  </si>
  <si>
    <t>5700001280318795</t>
  </si>
  <si>
    <t>横山区_村基础设施_2022年度艾好峁办事处新建村张五界淤地坝除险加固工程（水利2022）</t>
  </si>
  <si>
    <t>维修坝体、放水建筑物、溢洪道，估算土方量约为2.8万方，预计坝长71.2米，坝高15米坝，顶宽5米</t>
  </si>
  <si>
    <t>5700001280319050</t>
  </si>
  <si>
    <t>横山区_村基础设施_2022年度韩岔镇高庙村余山前3#淤地坝除险加固工程（水利2022）</t>
  </si>
  <si>
    <t>维修坝体、放水建筑物、溢洪道，估算土方量约为2.5万方，预计坝长66.4米，坝高15米坝，顶宽5米</t>
  </si>
  <si>
    <t>高庙村</t>
  </si>
  <si>
    <t>5700001280319325</t>
  </si>
  <si>
    <t>横山区_村基础设施_2022年度党岔镇邓家焉村南峁沟淤地坝除险加固工程（水利2022）</t>
  </si>
  <si>
    <t>维修坝体、放水建筑物、溢洪道，估算土方量约为2.5万方，预计坝长70米，坝高15米坝，顶宽5米</t>
  </si>
  <si>
    <t>邓家焉村</t>
  </si>
  <si>
    <t>5700001280319868</t>
  </si>
  <si>
    <t>横山区_村基础设施_2022年度殿市镇沙洞村小河沟淤地坝除险加固工程（水利2022）</t>
  </si>
  <si>
    <t>维修坝体、放水建筑物、溢洪道，估算土方量约为2.85万方，预计坝长56米，坝高13米坝，顶宽5米</t>
  </si>
  <si>
    <t>沙洞村</t>
  </si>
  <si>
    <t>5700001280320077</t>
  </si>
  <si>
    <t>横山区_村基础设施_2022年度韩岔镇高庙村庙嘴淤地坝除险加固工程（水利2022）</t>
  </si>
  <si>
    <t>维修坝体、放水建筑物、溢洪道，估算土方量约为2.5万方，预计坝长72.4米，坝高15米坝，顶宽5米</t>
  </si>
  <si>
    <t>5700001280320505</t>
  </si>
  <si>
    <t>横山区_村基础设施_2022年度韩岔镇吴新窑村关道茆淤地坝除险加固工程（水利2022）</t>
  </si>
  <si>
    <t>维修坝体、放水建筑物、溢洪道，估算土方量约为2.44万方，预计坝长71.2米，坝高16.2米坝，顶宽5米</t>
  </si>
  <si>
    <t>吴新窑村</t>
  </si>
  <si>
    <t>5700001280320970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</si>
  <si>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年度韩岔镇韩岔村北茆沟淤地坝除险加固工程（水利</t>
    </r>
    <r>
      <rPr>
        <sz val="11"/>
        <rFont val="Courier New"/>
        <charset val="134"/>
      </rPr>
      <t>2022</t>
    </r>
    <r>
      <rPr>
        <sz val="11"/>
        <rFont val="宋体"/>
        <charset val="134"/>
      </rPr>
      <t>）</t>
    </r>
  </si>
  <si>
    <t>韩岔村</t>
  </si>
  <si>
    <t>5700001280321669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</si>
  <si>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年度党岔镇白新窑村羊路峁淤地坝除险加固工程（水利</t>
    </r>
    <r>
      <rPr>
        <sz val="11"/>
        <rFont val="Courier New"/>
        <charset val="134"/>
      </rPr>
      <t>2022</t>
    </r>
    <r>
      <rPr>
        <sz val="11"/>
        <rFont val="宋体"/>
        <charset val="134"/>
      </rPr>
      <t>）</t>
    </r>
  </si>
  <si>
    <t>维修坝体、放水建筑物、溢洪道，估算土方量约为2.6.2万方，预计坝长69.2米，坝高12.9米坝，顶宽5米</t>
  </si>
  <si>
    <t>白新窑村</t>
  </si>
  <si>
    <t>5700001280385784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</si>
  <si>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年度武镇陈家沟村南塔淤地坝除险加固工程（水利</t>
    </r>
    <r>
      <rPr>
        <sz val="11"/>
        <rFont val="Courier New"/>
        <charset val="134"/>
      </rPr>
      <t>2022</t>
    </r>
    <r>
      <rPr>
        <sz val="11"/>
        <rFont val="宋体"/>
        <charset val="134"/>
      </rPr>
      <t>）</t>
    </r>
  </si>
  <si>
    <t>维修坝体、放水建筑物、溢洪道，估算土方量约为2.7万方，预计坝长68.2米，坝高13.2米坝，顶宽5米</t>
  </si>
  <si>
    <t>5700001280322335</t>
  </si>
  <si>
    <t>横山区_村基础设施_2022年度石湾镇史家洼村石畔沟淤地坝除险加固工程（水利2022）</t>
  </si>
  <si>
    <t>维修坝体、放水建筑物、溢洪道，估算土方量约为2.5万方，预计坝长56米，坝高15米坝，顶宽6米</t>
  </si>
  <si>
    <t>史家洼村</t>
  </si>
  <si>
    <t>5700001280317463</t>
  </si>
  <si>
    <t>横山区_村基础设施_2022年度殿市镇张家湾村南沟淤地坝除险加固工程（水利2022）</t>
  </si>
  <si>
    <t>张家湾村</t>
  </si>
  <si>
    <t>5700001280385986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</si>
  <si>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年度魏家楼镇杨家楼村小峁淤地坝除险加固工程（水利</t>
    </r>
    <r>
      <rPr>
        <sz val="11"/>
        <rFont val="Courier New"/>
        <charset val="134"/>
      </rPr>
      <t>2022</t>
    </r>
    <r>
      <rPr>
        <sz val="11"/>
        <rFont val="宋体"/>
        <charset val="134"/>
      </rPr>
      <t>）</t>
    </r>
  </si>
  <si>
    <t>维修坝体、放水建筑物、溢洪道，估算土方量约为2.2万方，预计坝长65.8米，坝高16.1米坝，顶宽5米</t>
  </si>
  <si>
    <t>杨家楼村</t>
  </si>
  <si>
    <t>5700001280386164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</si>
  <si>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年度石窑沟办事处代家焉村苓家茆子淤地坝除险加固工程（水利</t>
    </r>
    <r>
      <rPr>
        <sz val="11"/>
        <rFont val="Courier New"/>
        <charset val="134"/>
      </rPr>
      <t>2022</t>
    </r>
    <r>
      <rPr>
        <sz val="11"/>
        <rFont val="宋体"/>
        <charset val="134"/>
      </rPr>
      <t>）</t>
    </r>
  </si>
  <si>
    <t>维修坝体、放水建筑物、溢洪道，估算土方量约为2.05万方，预计坝长65米，坝高13.2米坝，顶宽5米</t>
  </si>
  <si>
    <t>代家焉村</t>
  </si>
  <si>
    <t>5700001280386407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</si>
  <si>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年度石窑沟办事处拓家畔村前井沟淤地坝除险加固工程（水利</t>
    </r>
    <r>
      <rPr>
        <sz val="11"/>
        <rFont val="Courier New"/>
        <charset val="134"/>
      </rPr>
      <t>2022</t>
    </r>
    <r>
      <rPr>
        <sz val="11"/>
        <rFont val="宋体"/>
        <charset val="134"/>
      </rPr>
      <t>）</t>
    </r>
  </si>
  <si>
    <t>维修坝体、放水建筑物、溢洪道，估算土方量约为2.41万方，预计坝长65米，坝高12.5米坝，顶宽5米</t>
  </si>
  <si>
    <t>拓家畔村</t>
  </si>
  <si>
    <t>5700001280319115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</si>
  <si>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年度韩岔镇三星村大兴台淤地坝除险加固工程（水利</t>
    </r>
    <r>
      <rPr>
        <sz val="11"/>
        <rFont val="Courier New"/>
        <charset val="134"/>
      </rPr>
      <t>2022</t>
    </r>
    <r>
      <rPr>
        <sz val="11"/>
        <rFont val="宋体"/>
        <charset val="134"/>
      </rPr>
      <t>）</t>
    </r>
  </si>
  <si>
    <t>维修坝体、放水建筑物、溢洪道，估算土方量约为1.95万方，预计坝长72米，坝高11米坝，顶宽5米</t>
  </si>
  <si>
    <t>5700001280319661</t>
  </si>
  <si>
    <t>横山区_村基础设施_2022年度白界乡黄窑则村黄窑则前沟淤地坝除险加固工程（水利2022）</t>
  </si>
  <si>
    <t>维修坝体、放水建筑物、溢洪道，估算土方量约为2.65万方，预计坝长68米，坝高15米坝，顶宽5米</t>
  </si>
  <si>
    <t>黄窑则村</t>
  </si>
  <si>
    <t>5700001280384460</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</si>
  <si>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横山区</t>
    </r>
    <r>
      <rPr>
        <sz val="11"/>
        <rFont val="Courier New"/>
        <charset val="134"/>
      </rPr>
      <t>-</t>
    </r>
    <r>
      <rPr>
        <sz val="11"/>
        <rFont val="宋体"/>
        <charset val="134"/>
      </rPr>
      <t>基础设施类</t>
    </r>
    <r>
      <rPr>
        <sz val="11"/>
        <rFont val="Courier New"/>
        <charset val="134"/>
      </rPr>
      <t>-2022</t>
    </r>
    <r>
      <rPr>
        <sz val="11"/>
        <rFont val="宋体"/>
        <charset val="134"/>
      </rPr>
      <t>年度</t>
    </r>
    <r>
      <rPr>
        <sz val="11"/>
        <rFont val="Courier New"/>
        <charset val="134"/>
      </rPr>
      <t>-</t>
    </r>
    <r>
      <rPr>
        <sz val="11"/>
        <rFont val="宋体"/>
        <charset val="134"/>
      </rPr>
      <t>石窑沟办事处代家墕村羊山沟</t>
    </r>
    <r>
      <rPr>
        <sz val="11"/>
        <rFont val="Courier New"/>
        <charset val="134"/>
      </rPr>
      <t>1#</t>
    </r>
    <r>
      <rPr>
        <sz val="11"/>
        <rFont val="宋体"/>
        <charset val="134"/>
      </rPr>
      <t>淤地坝除险加固工程</t>
    </r>
  </si>
  <si>
    <t>维修坝体、放水建筑物、溢洪道，估算土方量约为2.41万方，预计坝长63.2米，坝高12米坝，顶宽5米</t>
  </si>
  <si>
    <t>5700001280322169</t>
  </si>
  <si>
    <t>横山区_村基础设施_2022年度石窑沟办事处安则梁村杨宽山沟淤地坝除险加固工程（水利2022）</t>
  </si>
  <si>
    <t>维修坝体、放水建筑物、溢洪道，估算土方量约为2.12万方，预计坝长62.1米，坝高14.2米坝，顶宽5米</t>
  </si>
  <si>
    <t>安则梁村</t>
  </si>
  <si>
    <t>5700001280322469</t>
  </si>
  <si>
    <t>横山区_村基础设施_2022年度石湾镇方界村沟台淤地坝除险加固工程（水利2022）</t>
  </si>
  <si>
    <t>维修坝体、放水建筑物、溢洪道，估算土方量约为1.9万方，预计坝长84米，坝高15米坝，顶宽5米</t>
  </si>
  <si>
    <t>方界村</t>
  </si>
  <si>
    <t>5700001280323033</t>
  </si>
  <si>
    <t>横山区_村基础设施_2022年度石湾镇清水沟村沙地峁淤地坝除险加固工程（水利2022）</t>
  </si>
  <si>
    <t>维修坝体、放水建筑物、溢洪道，估算土方量约为2.5万方，预计坝长74米，坝高20米坝，顶宽5米</t>
  </si>
  <si>
    <t>5700001280323662</t>
  </si>
  <si>
    <r>
      <rPr>
        <sz val="11"/>
        <color theme="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年度石窑沟办事处拓家畔村九滩沟</t>
    </r>
    <r>
      <rPr>
        <sz val="11"/>
        <rFont val="Courier New"/>
        <charset val="134"/>
      </rPr>
      <t>1#</t>
    </r>
    <r>
      <rPr>
        <sz val="11"/>
        <rFont val="宋体"/>
        <charset val="134"/>
      </rPr>
      <t>淤地坝除险加固工程（水利</t>
    </r>
    <r>
      <rPr>
        <sz val="11"/>
        <rFont val="Courier New"/>
        <charset val="134"/>
      </rPr>
      <t>2022</t>
    </r>
    <r>
      <rPr>
        <sz val="11"/>
        <rFont val="宋体"/>
        <charset val="134"/>
      </rPr>
      <t>）</t>
    </r>
  </si>
  <si>
    <t>维修坝体、放水建筑物、溢洪道，估算土方量约为1.51万方，预计坝长54米，坝高15米坝，顶宽5米</t>
  </si>
  <si>
    <t>5700001280323994</t>
  </si>
  <si>
    <r>
      <rPr>
        <sz val="11"/>
        <color theme="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年度石窑沟办事处代家墕村辛庄沟淤地坝除险加固工程（水利</t>
    </r>
    <r>
      <rPr>
        <sz val="11"/>
        <rFont val="Courier New"/>
        <charset val="134"/>
      </rPr>
      <t>2022</t>
    </r>
    <r>
      <rPr>
        <sz val="11"/>
        <rFont val="宋体"/>
        <charset val="134"/>
      </rPr>
      <t>）</t>
    </r>
  </si>
  <si>
    <t>维修坝体、放水建筑物、溢洪道，估算土方量约为2.12万方，预计坝长68米，坝高14.2米坝，顶宽5米</t>
  </si>
  <si>
    <t>5700001280323929</t>
  </si>
  <si>
    <t>横山区_村基础设施_2022年度石窑沟办事处代家墕村红嘴淤地坝除险加固工程（水利2022）</t>
  </si>
  <si>
    <t>维修坝体、放水建筑物、溢洪道，估算土方量约为1.58万方，预计坝长52米，坝高13.1米坝，顶宽5米</t>
  </si>
  <si>
    <t>5700001280386600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</si>
  <si>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年度石湾镇藏家沟村藏地沟淤地坝除险加固工程（水利</t>
    </r>
    <r>
      <rPr>
        <sz val="11"/>
        <rFont val="Courier New"/>
        <charset val="134"/>
      </rPr>
      <t>2022</t>
    </r>
    <r>
      <rPr>
        <sz val="11"/>
        <rFont val="宋体"/>
        <charset val="134"/>
      </rPr>
      <t>）</t>
    </r>
  </si>
  <si>
    <t>维修坝体、放水建筑物、溢洪道，估算土方量约为1.9万方，预计坝长56米，坝高12米坝，顶宽5米</t>
  </si>
  <si>
    <t>藏家沟村</t>
  </si>
  <si>
    <t>5700001280323234</t>
  </si>
  <si>
    <t>横山区_村基础设施_2022年度城关街道办事处红石峁村范家峁淤地坝除险加固工程（水利2022）</t>
  </si>
  <si>
    <t>维修坝体、放水建筑物、溢洪道，估算土方量约为1.6万方，预计坝长52米，坝高14.1米坝，顶宽5米</t>
  </si>
  <si>
    <t>5700001280322869</t>
  </si>
  <si>
    <t>横山区_村基础设施_2022年度韩岔镇邓家墕村白治沟背沟淤地坝除险加固工程（水利2022）</t>
  </si>
  <si>
    <t>维修坝体、放水建筑物、溢洪道，估算土方量约为2.47万方，预计坝长65米，坝高14.2米坝，顶宽5米</t>
  </si>
  <si>
    <t>邓家墕村</t>
  </si>
  <si>
    <t>5700001280334794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</si>
  <si>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年度榆林市横山区横州灌区续建配套与节水改造项目（水利</t>
    </r>
    <r>
      <rPr>
        <sz val="11"/>
        <rFont val="Courier New"/>
        <charset val="134"/>
      </rPr>
      <t>2022</t>
    </r>
    <r>
      <rPr>
        <sz val="11"/>
        <rFont val="宋体"/>
        <charset val="134"/>
      </rPr>
      <t>）</t>
    </r>
  </si>
  <si>
    <t>横洲渠：本次芦殿灌区横洲渠改善灌溉面积0.55万亩，改造干渠一条，长度10.29km,设计引水流量0.37m³/s；布设节制闸12座、分水闸12座，退水闸5座，农桥12座。</t>
  </si>
  <si>
    <t>杨家楼</t>
  </si>
  <si>
    <t>提高渠道利用系数，增加粮食产量。</t>
  </si>
  <si>
    <t>5700001280334782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</si>
  <si>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年度赵石畔镇郭家湾村雷渠沟排洪项目（水利</t>
    </r>
    <r>
      <rPr>
        <sz val="11"/>
        <rFont val="Courier New"/>
        <charset val="134"/>
      </rPr>
      <t>2022</t>
    </r>
    <r>
      <rPr>
        <sz val="11"/>
        <rFont val="宋体"/>
        <charset val="134"/>
      </rPr>
      <t>）</t>
    </r>
  </si>
  <si>
    <t>C20砼明渠段长度140米，盖板段30米，砼路面拆除与恢复段250米，改造提升段280米，村委围墙拆除恢复段50米，共计750米。</t>
  </si>
  <si>
    <t>郭家湾村</t>
  </si>
  <si>
    <t>提高渠道利用系数，增加粮食产量，解决安全隐患，保护耕地路面。</t>
  </si>
  <si>
    <t>5700001280334915</t>
  </si>
  <si>
    <t>横山区_产业项目_2022年度横山区坡耕地水土流失综合治理工程（水利2022）</t>
  </si>
  <si>
    <t>杂粮种植区坡改梯8336.5亩，杂粮种植区产业道路34.21km</t>
  </si>
  <si>
    <t>二庄科村</t>
  </si>
  <si>
    <t>帮助1030户4111人提高粮食产量增加收入</t>
  </si>
  <si>
    <t>5700001280334984</t>
  </si>
  <si>
    <r>
      <rPr>
        <sz val="11"/>
        <rFont val="宋体"/>
        <charset val="134"/>
      </rPr>
      <t>横山区</t>
    </r>
    <r>
      <rPr>
        <sz val="11"/>
        <rFont val="Courier New"/>
        <charset val="134"/>
      </rPr>
      <t>_</t>
    </r>
    <r>
      <rPr>
        <sz val="11"/>
        <rFont val="宋体"/>
        <charset val="134"/>
      </rPr>
      <t>生活条件改善</t>
    </r>
    <r>
      <rPr>
        <sz val="11"/>
        <rFont val="Courier New"/>
        <charset val="134"/>
      </rPr>
      <t>_2022</t>
    </r>
    <r>
      <rPr>
        <sz val="11"/>
        <rFont val="宋体"/>
        <charset val="134"/>
      </rPr>
      <t>年度农村供水保障工程水质检测（水利</t>
    </r>
    <r>
      <rPr>
        <sz val="11"/>
        <rFont val="Courier New"/>
        <charset val="134"/>
      </rPr>
      <t>2022</t>
    </r>
    <r>
      <rPr>
        <sz val="11"/>
        <rFont val="宋体"/>
        <charset val="134"/>
      </rPr>
      <t>）</t>
    </r>
  </si>
  <si>
    <t>水质检测1270份</t>
  </si>
  <si>
    <t>保障全区农民饮水安全，提升饮水质量，全区受益8674户45301人</t>
  </si>
  <si>
    <t>5700001280335049</t>
  </si>
  <si>
    <r>
      <rPr>
        <sz val="11"/>
        <rFont val="宋体"/>
        <charset val="134"/>
      </rPr>
      <t>横山区</t>
    </r>
    <r>
      <rPr>
        <sz val="11"/>
        <rFont val="Courier New"/>
        <charset val="134"/>
      </rPr>
      <t>_</t>
    </r>
    <r>
      <rPr>
        <sz val="11"/>
        <rFont val="宋体"/>
        <charset val="134"/>
      </rPr>
      <t>生活条件改善</t>
    </r>
    <r>
      <rPr>
        <sz val="11"/>
        <rFont val="Courier New"/>
        <charset val="134"/>
      </rPr>
      <t>_2022</t>
    </r>
    <r>
      <rPr>
        <sz val="11"/>
        <rFont val="宋体"/>
        <charset val="134"/>
      </rPr>
      <t>年度农村饮水安全巩固提升工程（水利</t>
    </r>
    <r>
      <rPr>
        <sz val="11"/>
        <rFont val="Courier New"/>
        <charset val="134"/>
      </rPr>
      <t>2022</t>
    </r>
    <r>
      <rPr>
        <sz val="11"/>
        <rFont val="宋体"/>
        <charset val="134"/>
      </rPr>
      <t>）</t>
    </r>
  </si>
  <si>
    <r>
      <rPr>
        <sz val="11"/>
        <color theme="1"/>
        <rFont val="宋体"/>
        <charset val="134"/>
      </rPr>
      <t>维修高位水池</t>
    </r>
    <r>
      <rPr>
        <sz val="11"/>
        <color theme="1"/>
        <rFont val="Calibri"/>
        <charset val="134"/>
      </rPr>
      <t>36</t>
    </r>
    <r>
      <rPr>
        <sz val="11"/>
        <color theme="1"/>
        <rFont val="宋体"/>
        <charset val="134"/>
      </rPr>
      <t>座、管网改造</t>
    </r>
    <r>
      <rPr>
        <sz val="11"/>
        <color theme="1"/>
        <rFont val="Calibri"/>
        <charset val="134"/>
      </rPr>
      <t>156km</t>
    </r>
    <r>
      <rPr>
        <sz val="11"/>
        <color theme="1"/>
        <rFont val="宋体"/>
        <charset val="134"/>
      </rPr>
      <t>、集雨场窖</t>
    </r>
    <r>
      <rPr>
        <sz val="11"/>
        <color theme="1"/>
        <rFont val="Calibri"/>
        <charset val="134"/>
      </rPr>
      <t>133</t>
    </r>
    <r>
      <rPr>
        <sz val="11"/>
        <color theme="1"/>
        <rFont val="宋体"/>
        <charset val="134"/>
      </rPr>
      <t>处、新建泵站</t>
    </r>
    <r>
      <rPr>
        <sz val="11"/>
        <color theme="1"/>
        <rFont val="Calibri"/>
        <charset val="134"/>
      </rPr>
      <t>40</t>
    </r>
    <r>
      <rPr>
        <sz val="11"/>
        <color theme="1"/>
        <rFont val="宋体"/>
        <charset val="134"/>
      </rPr>
      <t>处、新建人工井</t>
    </r>
    <r>
      <rPr>
        <sz val="11"/>
        <color theme="1"/>
        <rFont val="Calibri"/>
        <charset val="134"/>
      </rPr>
      <t>6</t>
    </r>
    <r>
      <rPr>
        <sz val="11"/>
        <color theme="1"/>
        <rFont val="宋体"/>
        <charset val="134"/>
      </rPr>
      <t>处、新建机井</t>
    </r>
    <r>
      <rPr>
        <sz val="11"/>
        <color theme="1"/>
        <rFont val="Calibri"/>
        <charset val="134"/>
      </rPr>
      <t>5</t>
    </r>
    <r>
      <rPr>
        <sz val="11"/>
        <color theme="1"/>
        <rFont val="宋体"/>
        <charset val="134"/>
      </rPr>
      <t>眼、设备工程等</t>
    </r>
  </si>
  <si>
    <r>
      <rPr>
        <sz val="11"/>
        <color theme="1"/>
        <rFont val="宋体"/>
        <charset val="134"/>
      </rPr>
      <t>城关街道办、雷龙湾镇、响水镇等</t>
    </r>
    <r>
      <rPr>
        <sz val="11"/>
        <color theme="1"/>
        <rFont val="Calibri"/>
        <charset val="134"/>
      </rPr>
      <t>19</t>
    </r>
    <r>
      <rPr>
        <sz val="11"/>
        <color theme="1"/>
        <rFont val="宋体"/>
        <charset val="134"/>
      </rPr>
      <t>个镇办</t>
    </r>
  </si>
  <si>
    <r>
      <rPr>
        <sz val="11"/>
        <color theme="1"/>
        <rFont val="宋体"/>
        <charset val="134"/>
      </rPr>
      <t>吴东峁村、顾兴庄村、小王地村等</t>
    </r>
    <r>
      <rPr>
        <sz val="11"/>
        <color theme="1"/>
        <rFont val="Calibri"/>
        <charset val="134"/>
      </rPr>
      <t>113</t>
    </r>
    <r>
      <rPr>
        <sz val="11"/>
        <color theme="1"/>
        <rFont val="宋体"/>
        <charset val="134"/>
      </rPr>
      <t>个村</t>
    </r>
  </si>
  <si>
    <t>对全区11200人安全饮水提质增效</t>
  </si>
  <si>
    <t>5700001280317935</t>
  </si>
  <si>
    <t>横山区_产业发展_韩岔镇中学段生态护岸工程（水利）</t>
  </si>
  <si>
    <t>建设生态护岸2200米</t>
  </si>
  <si>
    <t>保护两岸788户人民群众生命财产安全，保护耕地种植</t>
  </si>
  <si>
    <t>5700001280319455</t>
  </si>
  <si>
    <t>横山区_村基础设施_2022年度殿市镇沙家湾段生态护岸工程（水利）</t>
  </si>
  <si>
    <t>建设生态护岸900米</t>
  </si>
  <si>
    <t>沙家湾村</t>
  </si>
  <si>
    <t>保护两岸721户人民群众生命财产安全，保护耕地种植</t>
  </si>
  <si>
    <t>5700001280324761</t>
  </si>
  <si>
    <t>横山区_村基础设施_2022年度淤地坝运行管护经费（水利2022）</t>
  </si>
  <si>
    <t>全区1149座淤地坝淤地坝管护经费（大型坝296座，中型坝853座，大型坝每座0.2万元，中型坝0.15万元）</t>
  </si>
  <si>
    <t>保护全区1149座淤地坝，巩固淤地坝淤地和拦截泥沙成果</t>
  </si>
  <si>
    <t>5700001280303179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</si>
  <si>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年度雷龙湾镇周界村漫水桥项目</t>
    </r>
    <r>
      <rPr>
        <sz val="11"/>
        <rFont val="Courier New"/>
        <charset val="134"/>
      </rPr>
      <t>(</t>
    </r>
    <r>
      <rPr>
        <sz val="11"/>
        <rFont val="宋体"/>
        <charset val="134"/>
      </rPr>
      <t>财</t>
    </r>
    <r>
      <rPr>
        <sz val="11"/>
        <rFont val="Courier New"/>
        <charset val="134"/>
      </rPr>
      <t>2022)</t>
    </r>
  </si>
  <si>
    <t>张家沟漫水桥长26米、宽5米</t>
  </si>
  <si>
    <t>周界村</t>
  </si>
  <si>
    <t>该项目产权归村集体所有，方便周界村、酒坊沟村2个行政村村民生产生活出行，受益总人口285户866人，受益脱贫户31户122人</t>
  </si>
  <si>
    <t>5700001280303404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</si>
  <si>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年度城关街道办王圪堵村漫水桥项目</t>
    </r>
    <r>
      <rPr>
        <sz val="11"/>
        <rFont val="Courier New"/>
        <charset val="134"/>
      </rPr>
      <t>(</t>
    </r>
    <r>
      <rPr>
        <sz val="11"/>
        <rFont val="宋体"/>
        <charset val="134"/>
      </rPr>
      <t>财</t>
    </r>
    <r>
      <rPr>
        <sz val="11"/>
        <rFont val="Courier New"/>
        <charset val="134"/>
      </rPr>
      <t>2022)</t>
    </r>
  </si>
  <si>
    <t>漫水桥长22米、宽6米</t>
  </si>
  <si>
    <t>王圪堵村</t>
  </si>
  <si>
    <t>该项目产权归村集体所有，方便村民生产生活出行，受益总人口325户1260人，受益脱贫户57户228人</t>
  </si>
  <si>
    <t>休闲农业与乡村旅游</t>
  </si>
  <si>
    <t>5700001280304077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</si>
  <si>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年度波罗镇波罗村壮大集体经济大美波罗维修改造项目</t>
    </r>
    <r>
      <rPr>
        <sz val="11"/>
        <rFont val="Courier New"/>
        <charset val="134"/>
      </rPr>
      <t>(</t>
    </r>
    <r>
      <rPr>
        <sz val="11"/>
        <rFont val="宋体"/>
        <charset val="134"/>
      </rPr>
      <t>财</t>
    </r>
    <r>
      <rPr>
        <sz val="11"/>
        <rFont val="Courier New"/>
        <charset val="134"/>
      </rPr>
      <t>2022)</t>
    </r>
  </si>
  <si>
    <t>壮大村集体经济发展大美波罗特色旅游项目</t>
  </si>
  <si>
    <t>波罗村</t>
  </si>
  <si>
    <t>该项目产权归村集体所有，预计每年增加村集体经济20万元，受益总人口512户2300人，受益脱贫户42户166人</t>
  </si>
  <si>
    <t>5700001280304309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</si>
  <si>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年度殿市镇张家湾村维修加固淤地坝项目</t>
    </r>
    <r>
      <rPr>
        <sz val="11"/>
        <rFont val="Courier New"/>
        <charset val="134"/>
      </rPr>
      <t>(</t>
    </r>
    <r>
      <rPr>
        <sz val="11"/>
        <rFont val="宋体"/>
        <charset val="134"/>
      </rPr>
      <t>财</t>
    </r>
    <r>
      <rPr>
        <sz val="11"/>
        <rFont val="Courier New"/>
        <charset val="134"/>
      </rPr>
      <t>2022)</t>
    </r>
  </si>
  <si>
    <t>维修加固阳庄沟淤地坝1座长46米宽6米高15米，坡比外坡1:2内坡1：1.5</t>
  </si>
  <si>
    <t>该项目产权归村集体所有，保护淤地坝淤地面积，可增淤地面积100亩，亩均增收500元，受益总人口627户1881人，受益脱贫户49户187人</t>
  </si>
  <si>
    <t>5700001280304868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</si>
  <si>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年度怀远街道办事处柴兴梁村砖砸硬化生产道路项目</t>
    </r>
    <r>
      <rPr>
        <sz val="11"/>
        <rFont val="Courier New"/>
        <charset val="134"/>
      </rPr>
      <t>(</t>
    </r>
    <r>
      <rPr>
        <sz val="11"/>
        <rFont val="宋体"/>
        <charset val="134"/>
      </rPr>
      <t>财</t>
    </r>
    <r>
      <rPr>
        <sz val="11"/>
        <rFont val="Courier New"/>
        <charset val="134"/>
      </rPr>
      <t>2022)</t>
    </r>
  </si>
  <si>
    <t>班庄子组至暖水峁组砖砸硬化生产道路1.5公里、宽3米、厚12厘米</t>
  </si>
  <si>
    <t>怀远街道办事处</t>
  </si>
  <si>
    <t>柴兴梁村</t>
  </si>
  <si>
    <t>该项目产权归村集体所有，方便村民生产生活出行，受益总人口134户536人，受益脱贫户18户72人</t>
  </si>
  <si>
    <t>5700001280305172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</si>
  <si>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年度党岔镇麻地沟村修建排洪渠项目</t>
    </r>
    <r>
      <rPr>
        <sz val="11"/>
        <rFont val="Courier New"/>
        <charset val="134"/>
      </rPr>
      <t>(</t>
    </r>
    <r>
      <rPr>
        <sz val="11"/>
        <rFont val="宋体"/>
        <charset val="134"/>
      </rPr>
      <t>财</t>
    </r>
    <r>
      <rPr>
        <sz val="11"/>
        <rFont val="Courier New"/>
        <charset val="134"/>
      </rPr>
      <t>2022)</t>
    </r>
  </si>
  <si>
    <t>修建排洪渠长300米，宽2米项目</t>
  </si>
  <si>
    <t>该项目产权归村集体所有，保护耕地面积150亩，受益总人口258户895人，受益脱贫户32户121人</t>
  </si>
  <si>
    <t>5700001280305523</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</si>
  <si>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年度波罗镇斩贼关村砖砸杂粮种植区产业道路项目</t>
    </r>
    <r>
      <rPr>
        <sz val="11"/>
        <rFont val="Courier New"/>
        <charset val="134"/>
      </rPr>
      <t>(</t>
    </r>
    <r>
      <rPr>
        <sz val="11"/>
        <rFont val="宋体"/>
        <charset val="134"/>
      </rPr>
      <t>财</t>
    </r>
    <r>
      <rPr>
        <sz val="11"/>
        <rFont val="Courier New"/>
        <charset val="134"/>
      </rPr>
      <t>2022)</t>
    </r>
  </si>
  <si>
    <t>砖砸杂粮种植区产业道路2公里、宽3米、厚12厘米</t>
  </si>
  <si>
    <t>斩贼关村</t>
  </si>
  <si>
    <t>改善提升农户生产出行条件，提高生产效率和杂粮产出量，预计亩均增收300元，受益总人口332户1245人，受益脱贫户42户119人</t>
  </si>
  <si>
    <t>5700001280305818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</si>
  <si>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年度赵石畔镇赵石畔村生活污水处理项目</t>
    </r>
    <r>
      <rPr>
        <sz val="11"/>
        <rFont val="Courier New"/>
        <charset val="134"/>
      </rPr>
      <t>(</t>
    </r>
    <r>
      <rPr>
        <sz val="11"/>
        <rFont val="宋体"/>
        <charset val="134"/>
      </rPr>
      <t>财</t>
    </r>
    <r>
      <rPr>
        <sz val="11"/>
        <rFont val="Courier New"/>
        <charset val="134"/>
      </rPr>
      <t>2022)</t>
    </r>
  </si>
  <si>
    <t>建设地下污水管网500米</t>
  </si>
  <si>
    <t>赵石畔村</t>
  </si>
  <si>
    <t>该项目产权归村集体所有，改善人居环境，地下污水排放得到整治，受益总人口650户2103人，受益脱贫户80户287人</t>
  </si>
  <si>
    <t>5700001280306893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</si>
  <si>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年度殿市镇麻渠村道路砌护项目</t>
    </r>
    <r>
      <rPr>
        <sz val="11"/>
        <rFont val="Courier New"/>
        <charset val="134"/>
      </rPr>
      <t>(</t>
    </r>
    <r>
      <rPr>
        <sz val="11"/>
        <rFont val="宋体"/>
        <charset val="134"/>
      </rPr>
      <t>财</t>
    </r>
    <r>
      <rPr>
        <sz val="11"/>
        <rFont val="Courier New"/>
        <charset val="134"/>
      </rPr>
      <t>2022)</t>
    </r>
  </si>
  <si>
    <t>道路砌护长126米、高4米</t>
  </si>
  <si>
    <t>麻渠村</t>
  </si>
  <si>
    <t>该项目产权归村集体所有，改善人居环境，方便村民出行，受益总人口114户455人，受益脱贫户29户116人</t>
  </si>
  <si>
    <t>5700001280307358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</si>
  <si>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年度武镇马兰地村砖砸杂粮种植区产业道路项目</t>
    </r>
    <r>
      <rPr>
        <sz val="11"/>
        <rFont val="Courier New"/>
        <charset val="134"/>
      </rPr>
      <t>(</t>
    </r>
    <r>
      <rPr>
        <sz val="11"/>
        <rFont val="宋体"/>
        <charset val="134"/>
      </rPr>
      <t>财</t>
    </r>
    <r>
      <rPr>
        <sz val="11"/>
        <rFont val="Courier New"/>
        <charset val="134"/>
      </rPr>
      <t>2022)</t>
    </r>
  </si>
  <si>
    <t>改善提升农户生产出行条件，提高生产效率和杂粮产出量，预计亩均增收300元，受益总人口200户784人，受益脱贫户21户53人</t>
  </si>
  <si>
    <t>5700001280307872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</si>
  <si>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年度城关街道办顾兴庄村砖砸硬化生产道路项目</t>
    </r>
    <r>
      <rPr>
        <sz val="11"/>
        <rFont val="Courier New"/>
        <charset val="134"/>
      </rPr>
      <t>(</t>
    </r>
    <r>
      <rPr>
        <sz val="11"/>
        <rFont val="宋体"/>
        <charset val="134"/>
      </rPr>
      <t>财</t>
    </r>
    <r>
      <rPr>
        <sz val="11"/>
        <rFont val="Courier New"/>
        <charset val="134"/>
      </rPr>
      <t>2022)</t>
    </r>
  </si>
  <si>
    <t>砖砸硬化生产道路0.3公里、宽3米、厚12厘米</t>
  </si>
  <si>
    <t>顾兴庄村</t>
  </si>
  <si>
    <t>该项目产权归村集体所有，方便村民生产生活出行，受益总人口50户188人，受益脱贫户3户13人</t>
  </si>
  <si>
    <t>5700001280309396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</si>
  <si>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年度武镇刘渠村帮畔项目</t>
    </r>
    <r>
      <rPr>
        <sz val="11"/>
        <rFont val="Courier New"/>
        <charset val="134"/>
      </rPr>
      <t>(</t>
    </r>
    <r>
      <rPr>
        <sz val="11"/>
        <rFont val="宋体"/>
        <charset val="134"/>
      </rPr>
      <t>财</t>
    </r>
    <r>
      <rPr>
        <sz val="11"/>
        <rFont val="Courier New"/>
        <charset val="134"/>
      </rPr>
      <t>2022)</t>
    </r>
  </si>
  <si>
    <t>帮畔总长150米、高5.5米</t>
  </si>
  <si>
    <t>该项目产权归村集体所有，方便村民生产生活出行，解决村民安全隐患，受益总人口449户1577人，受益脱贫户136户411人</t>
  </si>
  <si>
    <t>5700001280309725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</si>
  <si>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年度波罗镇蔡家沟村砖砸硬化生产道路项目</t>
    </r>
    <r>
      <rPr>
        <sz val="11"/>
        <rFont val="Courier New"/>
        <charset val="134"/>
      </rPr>
      <t>(</t>
    </r>
    <r>
      <rPr>
        <sz val="11"/>
        <rFont val="宋体"/>
        <charset val="134"/>
      </rPr>
      <t>财</t>
    </r>
    <r>
      <rPr>
        <sz val="11"/>
        <rFont val="Courier New"/>
        <charset val="134"/>
      </rPr>
      <t>2022)</t>
    </r>
  </si>
  <si>
    <t>砖砸硬化生产道路0.6公里、宽3.5米、厚12厘米</t>
  </si>
  <si>
    <t>该项目产权归村集体所有，方便村民生产生活出行，受益总人口308户1153人，受益脱贫户35户127人</t>
  </si>
  <si>
    <t>5700001280310652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</si>
  <si>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年度韩岔镇吴兴窑村维修加固淤地坝项目</t>
    </r>
    <r>
      <rPr>
        <sz val="11"/>
        <rFont val="Courier New"/>
        <charset val="134"/>
      </rPr>
      <t>(</t>
    </r>
    <r>
      <rPr>
        <sz val="11"/>
        <rFont val="宋体"/>
        <charset val="134"/>
      </rPr>
      <t>财</t>
    </r>
    <r>
      <rPr>
        <sz val="11"/>
        <rFont val="Courier New"/>
        <charset val="134"/>
      </rPr>
      <t>2022)</t>
    </r>
  </si>
  <si>
    <t>维修加固青石峁淤地坝一座，长70米宽6米高17米，坡比外坡1:2内坡1：1.5</t>
  </si>
  <si>
    <t>吴兴窑村</t>
  </si>
  <si>
    <t>该项目产权归村集体所有，保护淤地坝淤地面积，可增淤地面积122亩，亩均增收500元，受益总人口125户511人，受益脱贫户24户96人</t>
  </si>
  <si>
    <t>5700001280311147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</si>
  <si>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年度雷龙湾镇沙郭梁村砖砸杂粮种植区产业道路项目</t>
    </r>
    <r>
      <rPr>
        <sz val="11"/>
        <rFont val="Courier New"/>
        <charset val="134"/>
      </rPr>
      <t>(</t>
    </r>
    <r>
      <rPr>
        <sz val="11"/>
        <rFont val="宋体"/>
        <charset val="134"/>
      </rPr>
      <t>财</t>
    </r>
    <r>
      <rPr>
        <sz val="11"/>
        <rFont val="Courier New"/>
        <charset val="134"/>
      </rPr>
      <t>2022)</t>
    </r>
  </si>
  <si>
    <t>沙郭梁村</t>
  </si>
  <si>
    <t>改善提升农户生产出行条件，提高生产效率和杂粮产出量，预计亩均增收300元，受益总人口228户875人，受益脱贫户39户127人</t>
  </si>
  <si>
    <t>5700001280311834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</si>
  <si>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年度高镇旗峰村漫水桥项目</t>
    </r>
    <r>
      <rPr>
        <sz val="11"/>
        <rFont val="Courier New"/>
        <charset val="134"/>
      </rPr>
      <t>(</t>
    </r>
    <r>
      <rPr>
        <sz val="11"/>
        <rFont val="宋体"/>
        <charset val="134"/>
      </rPr>
      <t>财</t>
    </r>
    <r>
      <rPr>
        <sz val="11"/>
        <rFont val="Courier New"/>
        <charset val="134"/>
      </rPr>
      <t>2022)</t>
    </r>
  </si>
  <si>
    <t>杨化渠漫水桥长30米、宽6米</t>
  </si>
  <si>
    <t>旗峰村</t>
  </si>
  <si>
    <t>该项目产权归村集体所有，方便村民生产生活出行，受益总人口160户587人，受益脱贫户31户112人</t>
  </si>
  <si>
    <t>5700001280314097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</si>
  <si>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年度韩岔镇胡家沟村砖砸硬化生产道路项目</t>
    </r>
    <r>
      <rPr>
        <sz val="11"/>
        <rFont val="Courier New"/>
        <charset val="134"/>
      </rPr>
      <t>(</t>
    </r>
    <r>
      <rPr>
        <sz val="11"/>
        <rFont val="宋体"/>
        <charset val="134"/>
      </rPr>
      <t>财</t>
    </r>
    <r>
      <rPr>
        <sz val="11"/>
        <rFont val="Courier New"/>
        <charset val="134"/>
      </rPr>
      <t>2022)</t>
    </r>
  </si>
  <si>
    <t>砖砸硬化生产道路1.3公里、宽3米、厚12厘米</t>
  </si>
  <si>
    <t>胡家沟村</t>
  </si>
  <si>
    <t>该项目产权归村集体所有，方便村民生产生活出行，受益总人口158户577人，受益脱贫户19户51人</t>
  </si>
  <si>
    <t>5700001280314850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</si>
  <si>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年度响水镇龙池庄村砖砸硬化生产道路项目</t>
    </r>
    <r>
      <rPr>
        <sz val="11"/>
        <rFont val="Courier New"/>
        <charset val="134"/>
      </rPr>
      <t>(</t>
    </r>
    <r>
      <rPr>
        <sz val="11"/>
        <rFont val="宋体"/>
        <charset val="134"/>
      </rPr>
      <t>财</t>
    </r>
    <r>
      <rPr>
        <sz val="11"/>
        <rFont val="Courier New"/>
        <charset val="134"/>
      </rPr>
      <t>2022)</t>
    </r>
  </si>
  <si>
    <t>吕家焉组砖砸硬化生产道路1.5公里、宽3米、厚12厘米</t>
  </si>
  <si>
    <t>龙池庄村</t>
  </si>
  <si>
    <t>该项目产权归村集体所有，方便村民生产生活出行，受益总人口220户974人，受益脱贫户20户59人</t>
  </si>
  <si>
    <t>5700001280315844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</si>
  <si>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年度艾好峁办事处艾好峁村新建水塔项目</t>
    </r>
    <r>
      <rPr>
        <sz val="11"/>
        <rFont val="Courier New"/>
        <charset val="134"/>
      </rPr>
      <t>(</t>
    </r>
    <r>
      <rPr>
        <sz val="11"/>
        <rFont val="宋体"/>
        <charset val="134"/>
      </rPr>
      <t>财</t>
    </r>
    <r>
      <rPr>
        <sz val="11"/>
        <rFont val="Courier New"/>
        <charset val="134"/>
      </rPr>
      <t>2022)</t>
    </r>
  </si>
  <si>
    <t>新建100方水塔及铺设管网项目</t>
  </si>
  <si>
    <t>艾好峁村</t>
  </si>
  <si>
    <t>该项目产权归村集体所有，解决附近村民吃水质量问题，受益总人口87户261人，受益脱贫户7户22人</t>
  </si>
  <si>
    <t>5700001280316908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</si>
  <si>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年度城关街道办邵家洼村维修加固淤地坝项目</t>
    </r>
    <r>
      <rPr>
        <sz val="11"/>
        <rFont val="Courier New"/>
        <charset val="134"/>
      </rPr>
      <t>(</t>
    </r>
    <r>
      <rPr>
        <sz val="11"/>
        <rFont val="宋体"/>
        <charset val="134"/>
      </rPr>
      <t>财</t>
    </r>
    <r>
      <rPr>
        <sz val="11"/>
        <rFont val="Courier New"/>
        <charset val="134"/>
      </rPr>
      <t>2022)</t>
    </r>
  </si>
  <si>
    <t>维修加固印则峁淤地坝一座长80米宽6米高17米，坡比外坡1:2内坡1：1.5</t>
  </si>
  <si>
    <t>邵家洼村</t>
  </si>
  <si>
    <t>该项目产权归村集体所有，保护淤地坝淤地面积，可增淤地面积125亩，亩均增收500元，受益总人口125户421人，受益脱贫户24户61人</t>
  </si>
  <si>
    <t>5700001280318456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</si>
  <si>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年度党岔镇胡新窑村砖砸杂粮种植区产业道路项目</t>
    </r>
    <r>
      <rPr>
        <sz val="11"/>
        <rFont val="Courier New"/>
        <charset val="134"/>
      </rPr>
      <t>(</t>
    </r>
    <r>
      <rPr>
        <sz val="11"/>
        <rFont val="宋体"/>
        <charset val="134"/>
      </rPr>
      <t>财</t>
    </r>
    <r>
      <rPr>
        <sz val="11"/>
        <rFont val="Courier New"/>
        <charset val="134"/>
      </rPr>
      <t>2022)</t>
    </r>
  </si>
  <si>
    <t>改善提升农户生产出行条件，提高生产效率和杂粮产出量，预计亩均增收300元，受益总人口266户977人，受益脱贫户45户128人</t>
  </si>
  <si>
    <t>5700001280318985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</si>
  <si>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年度响水镇杨兴庄村漫水桥项目</t>
    </r>
    <r>
      <rPr>
        <sz val="11"/>
        <rFont val="Courier New"/>
        <charset val="134"/>
      </rPr>
      <t>(</t>
    </r>
    <r>
      <rPr>
        <sz val="11"/>
        <rFont val="宋体"/>
        <charset val="134"/>
      </rPr>
      <t>财</t>
    </r>
    <r>
      <rPr>
        <sz val="11"/>
        <rFont val="Courier New"/>
        <charset val="134"/>
      </rPr>
      <t>2022)</t>
    </r>
  </si>
  <si>
    <t>张家沟漫水桥长50米、宽4米、高5米</t>
  </si>
  <si>
    <t>杨兴庄村</t>
  </si>
  <si>
    <t>该项目产权归村集体所有，方便村民生产生活出行，受益总人口310户1133人，受益脱贫户14户39人</t>
  </si>
  <si>
    <t>5700001280320379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</si>
  <si>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年度艾好峁办事处艾好峁村新修生产道路项目</t>
    </r>
    <r>
      <rPr>
        <sz val="11"/>
        <rFont val="Courier New"/>
        <charset val="134"/>
      </rPr>
      <t>(</t>
    </r>
    <r>
      <rPr>
        <sz val="11"/>
        <rFont val="宋体"/>
        <charset val="134"/>
      </rPr>
      <t>财</t>
    </r>
    <r>
      <rPr>
        <sz val="11"/>
        <rFont val="Courier New"/>
        <charset val="134"/>
      </rPr>
      <t>2022)</t>
    </r>
  </si>
  <si>
    <t>新修生产道路2公里</t>
  </si>
  <si>
    <t>该项目产权归村集体所有，方便村民生产生活出行，受益总人口308户1232人，受益脱贫户21户69人</t>
  </si>
  <si>
    <t>5700001280320798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</si>
  <si>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年度韩岔镇柳卜塔村漫水桥项目</t>
    </r>
    <r>
      <rPr>
        <sz val="11"/>
        <rFont val="Courier New"/>
        <charset val="134"/>
      </rPr>
      <t>(</t>
    </r>
    <r>
      <rPr>
        <sz val="11"/>
        <rFont val="宋体"/>
        <charset val="134"/>
      </rPr>
      <t>财</t>
    </r>
    <r>
      <rPr>
        <sz val="11"/>
        <rFont val="Courier New"/>
        <charset val="134"/>
      </rPr>
      <t>2022)</t>
    </r>
  </si>
  <si>
    <t>李渠组漫水桥长25米、宽6米</t>
  </si>
  <si>
    <t>柳卜塔村</t>
  </si>
  <si>
    <t>该项目产权归村集体所有，方便村民生产生活出行，受益总人口185户775人，受益脱贫户15户66人</t>
  </si>
  <si>
    <t>5700001280321069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</si>
  <si>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年度韩岔镇白岔村漫水桥项目</t>
    </r>
    <r>
      <rPr>
        <sz val="11"/>
        <rFont val="Courier New"/>
        <charset val="134"/>
      </rPr>
      <t>(</t>
    </r>
    <r>
      <rPr>
        <sz val="11"/>
        <rFont val="宋体"/>
        <charset val="134"/>
      </rPr>
      <t>财</t>
    </r>
    <r>
      <rPr>
        <sz val="11"/>
        <rFont val="Courier New"/>
        <charset val="134"/>
      </rPr>
      <t>2022)</t>
    </r>
  </si>
  <si>
    <t>旋水湾漫水桥长23米、宽6米</t>
  </si>
  <si>
    <t>白岔村</t>
  </si>
  <si>
    <t>该项目产权归村集体所有，方便村民生产生活出行，受益总人口160户592人，受益脱贫户12户45人</t>
  </si>
  <si>
    <t>5700001280321498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</si>
  <si>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年度殿市镇石碧则村大沟组维修生产道路项目</t>
    </r>
    <r>
      <rPr>
        <sz val="11"/>
        <rFont val="Courier New"/>
        <charset val="134"/>
      </rPr>
      <t>(</t>
    </r>
    <r>
      <rPr>
        <sz val="11"/>
        <rFont val="宋体"/>
        <charset val="134"/>
      </rPr>
      <t>财</t>
    </r>
    <r>
      <rPr>
        <sz val="11"/>
        <rFont val="Courier New"/>
        <charset val="134"/>
      </rPr>
      <t>2022)</t>
    </r>
  </si>
  <si>
    <t>维修生产道路0.6公里、垫方工程</t>
  </si>
  <si>
    <t>石碧则村</t>
  </si>
  <si>
    <t>该项目产权归村集体所有，方便村民生产生活出行，受益总人口115户421人，受益脱贫户9户25人</t>
  </si>
  <si>
    <t>5700001280322104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</si>
  <si>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年度城关街道办王圪堵村漫水桥项目</t>
    </r>
    <r>
      <rPr>
        <sz val="11"/>
        <rFont val="Courier New"/>
        <charset val="134"/>
      </rPr>
      <t>35(</t>
    </r>
    <r>
      <rPr>
        <sz val="11"/>
        <rFont val="宋体"/>
        <charset val="134"/>
      </rPr>
      <t>财</t>
    </r>
    <r>
      <rPr>
        <sz val="11"/>
        <rFont val="Courier New"/>
        <charset val="134"/>
      </rPr>
      <t>2022)</t>
    </r>
  </si>
  <si>
    <t>大河湾漫水桥一座，长22米，宽3.5米，高2米</t>
  </si>
  <si>
    <t>该项目产权归村集体所有，方便村民生产生活出行，受益总人口220户775人，受益脱贫户38户152人</t>
  </si>
  <si>
    <t>5700001280323163</t>
  </si>
  <si>
    <r>
      <rPr>
        <sz val="11"/>
        <rFont val="宋体"/>
        <charset val="134"/>
      </rPr>
      <t>横山区</t>
    </r>
    <r>
      <rPr>
        <sz val="11"/>
        <rFont val="Courier New"/>
        <charset val="134"/>
      </rPr>
      <t>_</t>
    </r>
    <r>
      <rPr>
        <sz val="11"/>
        <rFont val="宋体"/>
        <charset val="134"/>
      </rPr>
      <t>产业发展</t>
    </r>
    <r>
      <rPr>
        <sz val="11"/>
        <rFont val="Courier New"/>
        <charset val="134"/>
      </rPr>
      <t>_2022</t>
    </r>
    <r>
      <rPr>
        <sz val="11"/>
        <rFont val="宋体"/>
        <charset val="134"/>
      </rPr>
      <t>年度殿市镇麻渠村杂粮种植区节水灌溉项目</t>
    </r>
    <r>
      <rPr>
        <sz val="11"/>
        <rFont val="Courier New"/>
        <charset val="134"/>
      </rPr>
      <t>(</t>
    </r>
    <r>
      <rPr>
        <sz val="11"/>
        <rFont val="宋体"/>
        <charset val="134"/>
      </rPr>
      <t>财</t>
    </r>
    <r>
      <rPr>
        <sz val="11"/>
        <rFont val="Courier New"/>
        <charset val="134"/>
      </rPr>
      <t>2022)</t>
    </r>
  </si>
  <si>
    <t>新修杂粮种植区节水灌溉1500米U型渠道</t>
  </si>
  <si>
    <t>该项目产权归村集体所有，可灌溉145亩耕地，亩均增收500元，受益总人口114户445人，受益脱贫户29户75人</t>
  </si>
  <si>
    <t>5700001280323531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</si>
  <si>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年度城关街道办事处沙坪沟村维修加固淤地坝项目</t>
    </r>
    <r>
      <rPr>
        <sz val="11"/>
        <rFont val="Courier New"/>
        <charset val="134"/>
      </rPr>
      <t>(</t>
    </r>
    <r>
      <rPr>
        <sz val="11"/>
        <rFont val="宋体"/>
        <charset val="134"/>
      </rPr>
      <t>财</t>
    </r>
    <r>
      <rPr>
        <sz val="11"/>
        <rFont val="Courier New"/>
        <charset val="134"/>
      </rPr>
      <t>2022)</t>
    </r>
  </si>
  <si>
    <t>维修加固杏树梁淤地坝一座长89米宽6米高22米，坡比外坡1:2内坡1：1.5</t>
  </si>
  <si>
    <t>沙坪沟村</t>
  </si>
  <si>
    <t>该项目产权归村集体所有，保护淤地坝淤地面积，可增淤地面积105亩，亩均增收500元，受益总人口89户355人，受益脱贫户12户41人</t>
  </si>
  <si>
    <t>5700001280324891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</si>
  <si>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年度殿市镇黑石磕村维修加固淤地坝项目</t>
    </r>
    <r>
      <rPr>
        <sz val="11"/>
        <rFont val="Courier New"/>
        <charset val="134"/>
      </rPr>
      <t>(</t>
    </r>
    <r>
      <rPr>
        <sz val="11"/>
        <rFont val="宋体"/>
        <charset val="134"/>
      </rPr>
      <t>财</t>
    </r>
    <r>
      <rPr>
        <sz val="11"/>
        <rFont val="Courier New"/>
        <charset val="134"/>
      </rPr>
      <t>2022)</t>
    </r>
  </si>
  <si>
    <t>维修加固淤地坝一座长95米宽6米高26米，坡比外坡1:2内坡1：1.5</t>
  </si>
  <si>
    <t>黑石磕村</t>
  </si>
  <si>
    <t>该项目产权归村集体所有，保护淤地坝淤地面积，可增淤地面积200亩，亩均增收500元，受益总人口436户1588人，受益脱贫户37户110人</t>
  </si>
  <si>
    <t>5700001280325239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</si>
  <si>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年度殿市镇吴岔村砖砸杂粮种植区产业道路项目</t>
    </r>
    <r>
      <rPr>
        <sz val="11"/>
        <rFont val="Courier New"/>
        <charset val="134"/>
      </rPr>
      <t>(</t>
    </r>
    <r>
      <rPr>
        <sz val="11"/>
        <rFont val="宋体"/>
        <charset val="134"/>
      </rPr>
      <t>财</t>
    </r>
    <r>
      <rPr>
        <sz val="11"/>
        <rFont val="Courier New"/>
        <charset val="134"/>
      </rPr>
      <t>2022)</t>
    </r>
  </si>
  <si>
    <t>种植李继先担峁至背阳山杂粮种植区产业道路2.3公里、但峁至庙梁杂粮种植区产业道路0.7公里、宽3米、厚12厘米</t>
  </si>
  <si>
    <t>改善提升农户生产出行条件，提高生产效率和杂粮产出量，预计亩均增收300元，受益总人口277户875人，受益脱贫户23户67人</t>
  </si>
  <si>
    <t>5700001280325818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</si>
  <si>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年度石窑沟办事处永新村道路排水系统维修项目</t>
    </r>
    <r>
      <rPr>
        <sz val="11"/>
        <rFont val="Courier New"/>
        <charset val="134"/>
      </rPr>
      <t>(</t>
    </r>
    <r>
      <rPr>
        <sz val="11"/>
        <rFont val="宋体"/>
        <charset val="134"/>
      </rPr>
      <t>财</t>
    </r>
    <r>
      <rPr>
        <sz val="11"/>
        <rFont val="Courier New"/>
        <charset val="134"/>
      </rPr>
      <t>2022)</t>
    </r>
  </si>
  <si>
    <t>维修道路排水系统1000米</t>
  </si>
  <si>
    <t>该项目产权归村集体所有，方便村民生产生活出行，受益总人口186户721人，受益脱贫户17户51人</t>
  </si>
  <si>
    <t>5700001280326463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</si>
  <si>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年度响水镇赵峁则村修建围墙项目</t>
    </r>
    <r>
      <rPr>
        <sz val="11"/>
        <rFont val="Courier New"/>
        <charset val="134"/>
      </rPr>
      <t>(</t>
    </r>
    <r>
      <rPr>
        <sz val="11"/>
        <rFont val="宋体"/>
        <charset val="134"/>
      </rPr>
      <t>财</t>
    </r>
    <r>
      <rPr>
        <sz val="11"/>
        <rFont val="Courier New"/>
        <charset val="134"/>
      </rPr>
      <t>2022)</t>
    </r>
  </si>
  <si>
    <t>移民区修建路沿石400米、围墙450米</t>
  </si>
  <si>
    <t>赵峁则村</t>
  </si>
  <si>
    <t>该项目产权归村集体所有，方便村民生产生活出行，受益总人口34户136人，受益脱贫户5户17人</t>
  </si>
  <si>
    <t>5700001280326912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</si>
  <si>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年度高镇万家畔村砖砸杂粮种植区产业道路项目</t>
    </r>
    <r>
      <rPr>
        <sz val="11"/>
        <rFont val="Courier New"/>
        <charset val="134"/>
      </rPr>
      <t>(</t>
    </r>
    <r>
      <rPr>
        <sz val="11"/>
        <rFont val="宋体"/>
        <charset val="134"/>
      </rPr>
      <t>财</t>
    </r>
    <r>
      <rPr>
        <sz val="11"/>
        <rFont val="Courier New"/>
        <charset val="134"/>
      </rPr>
      <t>2022)</t>
    </r>
  </si>
  <si>
    <t>改善提升农户生产出行条件，提高生产效率和杂粮产出量，预计亩均增收300元，受益总人口213户755人，受益脱贫户17户51人</t>
  </si>
  <si>
    <t>5700001280327294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</si>
  <si>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年度赵石畔镇白家梁村砖砸硬化生产道路项目</t>
    </r>
    <r>
      <rPr>
        <sz val="11"/>
        <rFont val="Courier New"/>
        <charset val="134"/>
      </rPr>
      <t>(</t>
    </r>
    <r>
      <rPr>
        <sz val="11"/>
        <rFont val="宋体"/>
        <charset val="134"/>
      </rPr>
      <t>财</t>
    </r>
    <r>
      <rPr>
        <sz val="11"/>
        <rFont val="Courier New"/>
        <charset val="134"/>
      </rPr>
      <t>2022)</t>
    </r>
  </si>
  <si>
    <t>砖砸硬化生产道路1.5公里、宽3米、厚12厘米</t>
  </si>
  <si>
    <t>该项目产权归村集体所有，方便村民生产生活出行，受益总人口315户1120人，受益脱贫户4户15人</t>
  </si>
  <si>
    <t>5700001280327813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</si>
  <si>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年度高镇万家畔村太阳能路灯项目</t>
    </r>
    <r>
      <rPr>
        <sz val="11"/>
        <rFont val="Courier New"/>
        <charset val="134"/>
      </rPr>
      <t>(</t>
    </r>
    <r>
      <rPr>
        <sz val="11"/>
        <rFont val="宋体"/>
        <charset val="134"/>
      </rPr>
      <t>财</t>
    </r>
    <r>
      <rPr>
        <sz val="11"/>
        <rFont val="Courier New"/>
        <charset val="134"/>
      </rPr>
      <t>2022)</t>
    </r>
  </si>
  <si>
    <t>安装太阳能路灯20盏</t>
  </si>
  <si>
    <t>该项目产权归村集体所有，方便村民生产生活出行，受益总人口213户721人，受益脱贫户17户54人</t>
  </si>
  <si>
    <t>5700001280328366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</si>
  <si>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年度波罗镇太阳能路灯项目</t>
    </r>
    <r>
      <rPr>
        <sz val="11"/>
        <rFont val="Courier New"/>
        <charset val="134"/>
      </rPr>
      <t>(</t>
    </r>
    <r>
      <rPr>
        <sz val="11"/>
        <rFont val="宋体"/>
        <charset val="134"/>
      </rPr>
      <t>财</t>
    </r>
    <r>
      <rPr>
        <sz val="11"/>
        <rFont val="Courier New"/>
        <charset val="134"/>
      </rPr>
      <t>2022)</t>
    </r>
  </si>
  <si>
    <t>安装太阳能路灯40盏</t>
  </si>
  <si>
    <t>该项目产权归村集体所有，方便村民生产生活出行，受益总人口120户455人，受益脱贫户5户18人</t>
  </si>
  <si>
    <t>5700001280328756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</si>
  <si>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年度白界镇新开沟村路灯项目</t>
    </r>
    <r>
      <rPr>
        <sz val="11"/>
        <rFont val="Courier New"/>
        <charset val="134"/>
      </rPr>
      <t>(</t>
    </r>
    <r>
      <rPr>
        <sz val="11"/>
        <rFont val="宋体"/>
        <charset val="134"/>
      </rPr>
      <t>财</t>
    </r>
    <r>
      <rPr>
        <sz val="11"/>
        <rFont val="Courier New"/>
        <charset val="134"/>
      </rPr>
      <t>2022)</t>
    </r>
  </si>
  <si>
    <t>新开沟村</t>
  </si>
  <si>
    <t>该项目产权归村集体所有，方便村民生产生活出行，受益总人口234户744人，受益脱贫户10户37人</t>
  </si>
  <si>
    <t>5700001280329493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</si>
  <si>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年度党岔镇三皇庙村老庄组路灯项目</t>
    </r>
    <r>
      <rPr>
        <sz val="11"/>
        <rFont val="Courier New"/>
        <charset val="134"/>
      </rPr>
      <t>(</t>
    </r>
    <r>
      <rPr>
        <sz val="11"/>
        <rFont val="宋体"/>
        <charset val="134"/>
      </rPr>
      <t>财</t>
    </r>
    <r>
      <rPr>
        <sz val="11"/>
        <rFont val="Courier New"/>
        <charset val="134"/>
      </rPr>
      <t>2022)</t>
    </r>
  </si>
  <si>
    <t>三皇庙村</t>
  </si>
  <si>
    <t>该项目产权归村集体所有，方便村民生产生活出行，受益总人口123户385人，受益脱贫户12户45人</t>
  </si>
  <si>
    <t>5700001280330041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</si>
  <si>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年度南塔办事处范高粱村路灯项目</t>
    </r>
    <r>
      <rPr>
        <sz val="11"/>
        <rFont val="Courier New"/>
        <charset val="134"/>
      </rPr>
      <t>(</t>
    </r>
    <r>
      <rPr>
        <sz val="11"/>
        <rFont val="宋体"/>
        <charset val="134"/>
      </rPr>
      <t>财</t>
    </r>
    <r>
      <rPr>
        <sz val="11"/>
        <rFont val="Courier New"/>
        <charset val="134"/>
      </rPr>
      <t>2022)</t>
    </r>
  </si>
  <si>
    <t>范高粱村</t>
  </si>
  <si>
    <t>该项目产权归村集体所有，方便村民生产生活出行，受益总人口235户875人，受益脱贫户21户66人</t>
  </si>
  <si>
    <t>5700001280330470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</si>
  <si>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年度城关街道办九川府村梁家峁组路灯项目</t>
    </r>
    <r>
      <rPr>
        <sz val="11"/>
        <rFont val="Courier New"/>
        <charset val="134"/>
      </rPr>
      <t>(</t>
    </r>
    <r>
      <rPr>
        <sz val="11"/>
        <rFont val="宋体"/>
        <charset val="134"/>
      </rPr>
      <t>财</t>
    </r>
    <r>
      <rPr>
        <sz val="11"/>
        <rFont val="Courier New"/>
        <charset val="134"/>
      </rPr>
      <t>2022)</t>
    </r>
  </si>
  <si>
    <t>该项目产权归村集体所有，方便村民生产生活出行，受益总人口177户623人，受益脱贫户17户65人</t>
  </si>
  <si>
    <t>5700001280331181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</si>
  <si>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年度塔湾镇陈大梁村路灯项目</t>
    </r>
    <r>
      <rPr>
        <sz val="11"/>
        <rFont val="Courier New"/>
        <charset val="134"/>
      </rPr>
      <t>(</t>
    </r>
    <r>
      <rPr>
        <sz val="11"/>
        <rFont val="宋体"/>
        <charset val="134"/>
      </rPr>
      <t>财</t>
    </r>
    <r>
      <rPr>
        <sz val="11"/>
        <rFont val="Courier New"/>
        <charset val="134"/>
      </rPr>
      <t>2022)</t>
    </r>
  </si>
  <si>
    <t>陈大梁村</t>
  </si>
  <si>
    <t>该项目产权归村集体所有，方便村民生产生活出行，受益总人口380户1355人，受益脱贫户27户78人</t>
  </si>
  <si>
    <t>5700001280331444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</si>
  <si>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年度殿市镇黑石磕村路灯项目</t>
    </r>
    <r>
      <rPr>
        <sz val="11"/>
        <rFont val="Courier New"/>
        <charset val="134"/>
      </rPr>
      <t>(</t>
    </r>
    <r>
      <rPr>
        <sz val="11"/>
        <rFont val="宋体"/>
        <charset val="134"/>
      </rPr>
      <t>财</t>
    </r>
    <r>
      <rPr>
        <sz val="11"/>
        <rFont val="Courier New"/>
        <charset val="134"/>
      </rPr>
      <t>2022)</t>
    </r>
  </si>
  <si>
    <t>该项目产权归村集体所有，方便村民生产生活出行，受益总人口384户1220人，受益脱贫户22户61人</t>
  </si>
  <si>
    <t>5700001280331826</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</si>
  <si>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年度武镇镇付家坪村世昌小组路灯项目</t>
    </r>
    <r>
      <rPr>
        <sz val="11"/>
        <rFont val="Courier New"/>
        <charset val="134"/>
      </rPr>
      <t>(</t>
    </r>
    <r>
      <rPr>
        <sz val="11"/>
        <rFont val="宋体"/>
        <charset val="134"/>
      </rPr>
      <t>财</t>
    </r>
    <r>
      <rPr>
        <sz val="11"/>
        <rFont val="Courier New"/>
        <charset val="134"/>
      </rPr>
      <t>2022)</t>
    </r>
  </si>
  <si>
    <t>世昌小组太阳能路灯40盏</t>
  </si>
  <si>
    <t>付家坪村</t>
  </si>
  <si>
    <t>该项目产权归村集体所有，方便村民生产生活出行，受益总人口113户399人，受益脱贫户15户53人</t>
  </si>
  <si>
    <t>种植养殖加工服务</t>
  </si>
  <si>
    <t>5700001280308064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</si>
  <si>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年度全区羊肉屠宰精深加工项目（畜</t>
    </r>
    <r>
      <rPr>
        <sz val="11"/>
        <rFont val="Courier New"/>
        <charset val="134"/>
      </rPr>
      <t>2022</t>
    </r>
    <r>
      <rPr>
        <sz val="11"/>
        <rFont val="宋体"/>
        <charset val="134"/>
      </rPr>
      <t>）</t>
    </r>
  </si>
  <si>
    <t>新建年屠宰加工30-50万只羊子精深加工厂：占地面积8亩的标准化智能屠宰车间设施设备建设、智能冷库建设、智能化疫病检测仪器、智能化副产品清洗设施设备等</t>
  </si>
  <si>
    <t>以承包经营联建的方式建设年屠宰加工30-50万只羊子精深加工厂，进一步延长羊产品产业链，增加就业岗位30个以上；以高于市场10%的价格收购脱贫户和“三类户”饲养羊子，提高养殖经济效益，预计促进8000户养殖户户均增收500元以上</t>
  </si>
  <si>
    <t>5700001280308719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</si>
  <si>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年度养殖新型经营示范主体创建项目（畜</t>
    </r>
    <r>
      <rPr>
        <sz val="11"/>
        <rFont val="Courier New"/>
        <charset val="134"/>
      </rPr>
      <t>2022</t>
    </r>
    <r>
      <rPr>
        <sz val="11"/>
        <rFont val="宋体"/>
        <charset val="134"/>
      </rPr>
      <t>）</t>
    </r>
  </si>
  <si>
    <t>10-15个村集体合作社的养殖标准化圈舍、草棚建设、种畜禽引进与饲草料加工设备购置</t>
  </si>
  <si>
    <t>赵石畔镇、塔湾镇、雷龙湾镇、石湾镇、波罗镇、魏家楼镇、高镇、韩岔镇、响水镇、党岔镇</t>
  </si>
  <si>
    <t>赵石畔村、杜羊圈村、雷龙湾村、哈兔湾村、史家洼村、白狼城村、朱家沟村、塔湾村、圪针梁村、瓦高庄村、白岔村、沐浴沟村、李家坪村</t>
  </si>
  <si>
    <t>壮大村集体经济，扩大养殖规模，带动养殖户412户1335人，其中脱贫户89户315人增收，提高饲草利用率，提高养殖经济效益，每户年增收2000元以上</t>
  </si>
  <si>
    <t>5700001280309323</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</si>
  <si>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年度陕北白绒山羊种质提升建设项目（畜</t>
    </r>
    <r>
      <rPr>
        <sz val="11"/>
        <rFont val="Courier New"/>
        <charset val="134"/>
      </rPr>
      <t>2022</t>
    </r>
    <r>
      <rPr>
        <sz val="11"/>
        <rFont val="宋体"/>
        <charset val="134"/>
      </rPr>
      <t>）</t>
    </r>
  </si>
  <si>
    <t>联合培育组建优质陕北白绒山羊品系群70个，主要建设内容为标准化圈舍、草棚和饲草料建设加工机具配置</t>
  </si>
  <si>
    <t>赵石畔镇、雷龙湾镇、石湾镇、波罗镇、塔湾镇、魏家楼镇、高镇、殿市镇、韩岔镇、党岔镇、白界镇、武镇、城关街道办事处</t>
  </si>
  <si>
    <t>赵石畔村、杜羊圈村、雷龙湾村、周界村、石湾村、白狼城村、沙界村、朱家沟村、小咀村、塔湾村、卢沟村、魏家楼村、梁西山村、李家楼村、白岔村、韩岔村、李家坪村、白界村、高家沟村等50个村</t>
  </si>
  <si>
    <t>进一步提升全区羊子品质，助推养殖户增收，预计受益养殖户50户，每户预计年增收2000元以上</t>
  </si>
  <si>
    <t>5700001280309625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</si>
  <si>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年度陕北白绒山羊养殖饲草料加工机械奖补到户项目（畜</t>
    </r>
    <r>
      <rPr>
        <sz val="11"/>
        <rFont val="Courier New"/>
        <charset val="134"/>
      </rPr>
      <t>2022</t>
    </r>
    <r>
      <rPr>
        <sz val="11"/>
        <rFont val="宋体"/>
        <charset val="134"/>
      </rPr>
      <t>）</t>
    </r>
  </si>
  <si>
    <t>全区脱贫户和“三类户”饲草饲料种植收割加工和青贮氨化等加工配套机械的奖补</t>
  </si>
  <si>
    <t>提升改善全区养殖场户饲草料种收加机械设施设备，改善村容村貌，提高饲草料利用率，提高养殖经济效益，预计助推5000户养殖户增收，每户预计年增收1000元以上</t>
  </si>
  <si>
    <t>5700001280309924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</si>
  <si>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年度陕北白绒山羊家庭适度规模标准化养殖示范村建设到户项目（畜</t>
    </r>
    <r>
      <rPr>
        <sz val="11"/>
        <rFont val="Courier New"/>
        <charset val="134"/>
      </rPr>
      <t>2022</t>
    </r>
    <r>
      <rPr>
        <sz val="11"/>
        <rFont val="宋体"/>
        <charset val="134"/>
      </rPr>
      <t>）</t>
    </r>
  </si>
  <si>
    <t>以国家绒毛用羊产业技术体系“一县一业”示范样板县创建为契机，推进脱贫户和“三类户”陕北白绒山羊家庭适度规模标准化养殖场（户）建设，内容为舍饲养殖标准化圈舍（≥100平米/场户）、草棚（≥80平米/场户）、饲草料种收加和青贮氨化加工机械配置</t>
  </si>
  <si>
    <t>提升改善全区养殖场户养殖基础设施设备，改善村容村貌，提高养殖经济效益和生态效益，为乡村振兴奠定基础，预计受益脱贫户及三类户450户，每户预计年增收1000元以上</t>
  </si>
  <si>
    <t>5700001280310245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</si>
  <si>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年度横山羊产业系列品牌保护推广建设项目（畜</t>
    </r>
    <r>
      <rPr>
        <sz val="11"/>
        <rFont val="Courier New"/>
        <charset val="134"/>
      </rPr>
      <t>2022</t>
    </r>
    <r>
      <rPr>
        <sz val="11"/>
        <rFont val="宋体"/>
        <charset val="134"/>
      </rPr>
      <t>）</t>
    </r>
  </si>
  <si>
    <t>深化巩固横山羊肉省级特优区和省级农业品牌创建成果，主要建设任务有进行横山羊肉、“横山种羊”“横山羊绒”系列产品保护、研发推广，完善品牌标识、产品包装、品牌管理、产品保护宣传、产品推广等品牌体系建设，打造一批示范标杆企业和品牌专营店</t>
  </si>
  <si>
    <t>横山羊肉品牌体系更加健全完善，核心骨干企业进一步壮大，营销体系更加健全，带动脱贫地区和乡村振兴重点地区产业转型升级，进一步提升品牌效益，助推养殖户增收，每户预计年增收500元以上</t>
  </si>
  <si>
    <t>5700001280310582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</si>
  <si>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年度病死畜禽无害化处理项目（畜</t>
    </r>
    <r>
      <rPr>
        <sz val="11"/>
        <rFont val="Courier New"/>
        <charset val="134"/>
      </rPr>
      <t>2022</t>
    </r>
    <r>
      <rPr>
        <sz val="11"/>
        <rFont val="宋体"/>
        <charset val="134"/>
      </rPr>
      <t>）</t>
    </r>
  </si>
  <si>
    <t>新建6处病死畜禽无害化处理点，每处主要建设内容为40平米冷库、病死畜禽运送车辆、洗消防护等配套设施设备</t>
  </si>
  <si>
    <t>白界镇、韩岔镇、魏家楼镇、塔湾镇、党岔镇、雷龙湾镇</t>
  </si>
  <si>
    <t>加强病死畜禽无害化处理，预防疫病传播，促进全区畜牧业健康稳定发展</t>
  </si>
  <si>
    <t>5700001280310926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</si>
  <si>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年度赵石畔镇赵石畔村集体经济合作社养殖项目（畜</t>
    </r>
    <r>
      <rPr>
        <sz val="11"/>
        <rFont val="Courier New"/>
        <charset val="134"/>
      </rPr>
      <t>2022</t>
    </r>
    <r>
      <rPr>
        <sz val="11"/>
        <rFont val="宋体"/>
        <charset val="134"/>
      </rPr>
      <t>）</t>
    </r>
  </si>
  <si>
    <t>新建7座标准化羊棚，每座500平米</t>
  </si>
  <si>
    <t>1.壮大村集体经济，项目建成将在全村形成“粪－草－料”种养殖循环经济链条，以种植业带动养殖业，以养殖业促进种植业发展。带动周边村650户1950人，其中脱贫户80户245人。发展饲草种植经济，提高群众科学种养殖技术，实现全村家家参与养殖，解决劳动力60人。可带动周边村庄农民积极发展状养殖产业。2.扩大养殖规模，增加农户收入人均年可增加收入2万元以上。</t>
  </si>
  <si>
    <t>5700001280320767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</si>
  <si>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年度波罗镇朱家沟村农业机械项目（波罗</t>
    </r>
    <r>
      <rPr>
        <sz val="11"/>
        <rFont val="Courier New"/>
        <charset val="134"/>
      </rPr>
      <t>2022</t>
    </r>
    <r>
      <rPr>
        <sz val="11"/>
        <rFont val="宋体"/>
        <charset val="134"/>
      </rPr>
      <t>）</t>
    </r>
  </si>
  <si>
    <t>购买小型播种机3台、大型翻地机3台、农药喷洒机3台、大小型收割一体机各1台，新建钢结构机械设备厂房1座40m*30m</t>
  </si>
  <si>
    <t>朱家沟村</t>
  </si>
  <si>
    <t>购买机械归村集体经济合作社所有，面向全村乃至全镇通过租赁形式收取租金，项目实施后，全村550户农户实现械化种植、收割，预计年可实现利润共计15万元左右，村集体将收入的30%用于合作社成员分红，将20%用于困难救助和产业奖补，将50%留存集体用于继续壮大集体经济，项目由镇政府监督，村集体经济合作社负责实施经营。</t>
  </si>
  <si>
    <t>5700001280321035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</si>
  <si>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年度波罗镇朱家沟村新建苹果冷库项目（波罗</t>
    </r>
    <r>
      <rPr>
        <sz val="11"/>
        <rFont val="Courier New"/>
        <charset val="134"/>
      </rPr>
      <t>2022</t>
    </r>
    <r>
      <rPr>
        <sz val="11"/>
        <rFont val="宋体"/>
        <charset val="134"/>
      </rPr>
      <t>）</t>
    </r>
  </si>
  <si>
    <t>新建苹果储存冷库1座（每个2000方，400吨）配套建设电力设施等。</t>
  </si>
  <si>
    <t>冷库归村集体经济合作社所有，由村集体经济合作社经营管理，通过储存山地苹果、蔬菜、薯类收取租金，同时可辐射周边斩贼关、小咀等村庄，项目实施后，每年约给集体创收15万元，村集体将收入的30%用于合作社成员分红，将20%用于困难救助和产业奖补，将50%留存集体用于继续壮大集体经济。</t>
  </si>
  <si>
    <t>5700001280321734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</si>
  <si>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年度波罗镇朱家沟村杂粮种植区产业道路项目（波罗</t>
    </r>
    <r>
      <rPr>
        <sz val="11"/>
        <rFont val="Courier New"/>
        <charset val="134"/>
      </rPr>
      <t>2022</t>
    </r>
    <r>
      <rPr>
        <sz val="11"/>
        <rFont val="宋体"/>
        <charset val="134"/>
      </rPr>
      <t>）</t>
    </r>
  </si>
  <si>
    <t>砖砸朱家沟村沙渠至西梁杂粮种植区产业道路5公里，宽3米，厚12厘米</t>
  </si>
  <si>
    <t>提升人居环境，优化交通条件，方便全村550户2399人、其中脱贫户100户376人、三类户1户2人出行</t>
  </si>
  <si>
    <t>5700001280322237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</si>
  <si>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年度波罗镇朱家沟村新胜峁组至陈沙组砖砸道路、移民区水泥硬化道路项目（波罗</t>
    </r>
    <r>
      <rPr>
        <sz val="11"/>
        <rFont val="Courier New"/>
        <charset val="134"/>
      </rPr>
      <t>2022</t>
    </r>
    <r>
      <rPr>
        <sz val="11"/>
        <rFont val="宋体"/>
        <charset val="134"/>
      </rPr>
      <t>）</t>
    </r>
  </si>
  <si>
    <t>朱家沟村新胜峁组至陈沙组砖砸道路2.12公里*3.5米
移民区水泥硬化道路840米*4.5米</t>
  </si>
  <si>
    <t>5700001280322603</t>
  </si>
  <si>
    <r>
      <rPr>
        <sz val="11"/>
        <rFont val="宋体"/>
        <charset val="134"/>
      </rPr>
      <t>横山区</t>
    </r>
    <r>
      <rPr>
        <sz val="11"/>
        <rFont val="Courier New"/>
        <charset val="134"/>
      </rPr>
      <t>_</t>
    </r>
    <r>
      <rPr>
        <sz val="11"/>
        <rFont val="宋体"/>
        <charset val="134"/>
      </rPr>
      <t>村基础设施</t>
    </r>
    <r>
      <rPr>
        <sz val="11"/>
        <rFont val="Courier New"/>
        <charset val="134"/>
      </rPr>
      <t>_</t>
    </r>
    <r>
      <rPr>
        <sz val="11"/>
        <rFont val="宋体"/>
        <charset val="134"/>
      </rPr>
      <t>波罗镇朱家沟村安装太阳能路灯项目（波罗</t>
    </r>
    <r>
      <rPr>
        <sz val="11"/>
        <rFont val="Courier New"/>
        <charset val="134"/>
      </rPr>
      <t>2022</t>
    </r>
    <r>
      <rPr>
        <sz val="11"/>
        <rFont val="宋体"/>
        <charset val="134"/>
      </rPr>
      <t>）</t>
    </r>
  </si>
  <si>
    <t>提升人居环境，改善村容村貌，优化交通条件，方便全村550户2399人、其中脱贫户100户376人、三类户1户2人村民夜间出行</t>
  </si>
  <si>
    <t>5700001280313590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</si>
  <si>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年度雷龙湾镇沙郭梁村壮大村集体经济购买肉牛和建设标准化牛圈舍项目（雷龙湾</t>
    </r>
    <r>
      <rPr>
        <sz val="11"/>
        <rFont val="Courier New"/>
        <charset val="134"/>
      </rPr>
      <t>2022</t>
    </r>
    <r>
      <rPr>
        <sz val="11"/>
        <rFont val="宋体"/>
        <charset val="134"/>
      </rPr>
      <t>）</t>
    </r>
  </si>
  <si>
    <t>引进省级农业产业化龙头企业榆林市榆阳区林禾综合养殖有限公司分公司榆林市横山区中禾瑞农业有限公司，购买肉牛1000头，新建标准化牛圈舍4210平方米，建药品仓库、配药房、防疫房、饲料仓库、养殖配套农机具、办公房等，总投资2199万元，其中雷龙湾镇沙郭梁村集体经济合作社入股600万元。</t>
  </si>
  <si>
    <t>330户1308人</t>
  </si>
  <si>
    <t>42户168人</t>
  </si>
  <si>
    <t>该项目用于壮大村集体经济收入。一是公司将按政府投资额900万元，每年按5～10%即45～90万元作为保底分红，给予雷龙湾镇沙郭梁村集体经济合作社；二是政府投资900万元本金，所有权归雷龙湾镇沙郭梁村集体经济合作社，约定至少10年后方可保本撤出股金，若继续合作则优先续股；三是优先安排建档立卡户、普通农户参与就业，临时雇工带动普通农户100多人次；四是带动周边永忠、哈兔湾等5个村农户200多户发展肉牛产业，户均养殖收入10万元以上。</t>
  </si>
  <si>
    <t>5700001280315056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</si>
  <si>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年度雷龙湾镇沙郭梁村壮大村集体经济饲草基地建设项目</t>
    </r>
    <r>
      <rPr>
        <sz val="11"/>
        <rFont val="Courier New"/>
        <charset val="134"/>
      </rPr>
      <t>(</t>
    </r>
    <r>
      <rPr>
        <sz val="11"/>
        <rFont val="宋体"/>
        <charset val="134"/>
      </rPr>
      <t>雷龙湾</t>
    </r>
    <r>
      <rPr>
        <sz val="11"/>
        <rFont val="Courier New"/>
        <charset val="134"/>
      </rPr>
      <t>2022)</t>
    </r>
  </si>
  <si>
    <t>引进省级农业产业化龙头企业榆林市榆阳区林禾综合养殖有限公司分公司榆林市横山区中禾瑞农业有限公司，饲草基地建设，打造3000亩高标准农田，种植牧草2000亩，种植玉米1000亩；总投资1410万元，其中雷龙湾镇沙郭梁村集体经济合作社入股300万元。</t>
  </si>
  <si>
    <t>5700001280316380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</si>
  <si>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年度雷龙湾镇沙郭梁村人居环境改善项目（雷龙湾镇</t>
    </r>
    <r>
      <rPr>
        <sz val="11"/>
        <rFont val="Courier New"/>
        <charset val="134"/>
      </rPr>
      <t>2022</t>
    </r>
    <r>
      <rPr>
        <sz val="11"/>
        <rFont val="宋体"/>
        <charset val="134"/>
      </rPr>
      <t>）</t>
    </r>
  </si>
  <si>
    <t>购买垃圾车1辆，垃圾箱20个</t>
  </si>
  <si>
    <t>改善人居环境，全村受益330户1308人，42户168人</t>
  </si>
  <si>
    <t>5700001280318036</t>
  </si>
  <si>
    <t>横山区_产业项目_2022年度雷龙湾镇沙郭梁村砖砸杂粮种植区产业道路项目（雷龙湾2022）</t>
  </si>
  <si>
    <t>砖砸杂粮种植区产业道路3.75公里，宽3米，厚12厘米</t>
  </si>
  <si>
    <t>改善提升农户生产出行条件，提高生产效率和杂粮产出量，预计亩均增收300元，全村受益330户1308人，42户168人</t>
  </si>
  <si>
    <t>5700001280320706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</si>
  <si>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年度韩岔镇白岔村</t>
    </r>
    <r>
      <rPr>
        <sz val="11"/>
        <rFont val="Courier New"/>
        <charset val="134"/>
      </rPr>
      <t>-</t>
    </r>
    <r>
      <rPr>
        <sz val="11"/>
        <rFont val="宋体"/>
        <charset val="134"/>
      </rPr>
      <t>牛驴养殖项目（韩岔镇</t>
    </r>
    <r>
      <rPr>
        <sz val="11"/>
        <rFont val="Courier New"/>
        <charset val="134"/>
      </rPr>
      <t>2022</t>
    </r>
    <r>
      <rPr>
        <sz val="11"/>
        <rFont val="宋体"/>
        <charset val="134"/>
      </rPr>
      <t>）</t>
    </r>
  </si>
  <si>
    <t>（1）场地建设：共需资金100万元。其中平整场地23亩，所需资金20万元；硬化场地需商砼2500平方米，需资金15万元；修建排水设施100米。所需资金10万元；新建饮水、电力设施需资金40万元；砖墙700立方米，需砖12万块，需资金15万元；
（2）圈舍草棚饲养设施建设：共需资金226.5万元。其中新建草棚1个，面积650平方米，所需资金40万元；新挖保暖土窑8孔，需资金6.5万元；新建驴棚、牛棚3600平方米，需资金160万元；购卖筛选机1台，三轮车2台，搅拌机1台，粉碎机1台，30铲车1台，需资金20万元；
（3）引进种畜：共需资金320万元。其中购卖种牛100头，需资金200万元；购卖种驴100头，需资金120万元；</t>
  </si>
  <si>
    <t>该项目由白岔村致富带头人、乡村振兴指导员王成宝负责组织实施。建成后由白岔村村集体经济合作社管理运营。该项目涉及全村所有农户399户1803人，其中脱贫户58户185人、突发严重困难户1户2人。养殖场建成后，预计年收益100万元。收益分配方式：收益资金扣除运营管理支出后提取10%资金继续壮大村集体经济，剩余资金由合作社内所有农户进行分红。项目建成后将在全村形成“粪－草－料”种养殖循环经济链条，以种植业带动养殖业，以养殖业促进种植业发展。带动全村发展养殖经济，提高群众科学种养殖技术，实现全村家家参与养殖，解决劳动力200人。逐步提高全村群众产业发展规模，从产业、生态、人居环境等各方面整体提高全村生产生活水平。</t>
  </si>
  <si>
    <t>5700001280323098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</si>
  <si>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年度横山区</t>
    </r>
    <r>
      <rPr>
        <sz val="11"/>
        <rFont val="Courier New"/>
        <charset val="134"/>
      </rPr>
      <t>-</t>
    </r>
    <r>
      <rPr>
        <sz val="11"/>
        <rFont val="宋体"/>
        <charset val="134"/>
      </rPr>
      <t>基础设施类</t>
    </r>
    <r>
      <rPr>
        <sz val="11"/>
        <rFont val="Courier New"/>
        <charset val="134"/>
      </rPr>
      <t>-</t>
    </r>
    <r>
      <rPr>
        <sz val="11"/>
        <rFont val="宋体"/>
        <charset val="134"/>
      </rPr>
      <t>韩岔镇白岔村</t>
    </r>
    <r>
      <rPr>
        <sz val="11"/>
        <rFont val="Courier New"/>
        <charset val="134"/>
      </rPr>
      <t>-</t>
    </r>
    <r>
      <rPr>
        <sz val="11"/>
        <rFont val="宋体"/>
        <charset val="134"/>
      </rPr>
      <t>煤检站至白新庄道路项目（韩岔镇</t>
    </r>
    <r>
      <rPr>
        <sz val="11"/>
        <rFont val="Courier New"/>
        <charset val="134"/>
      </rPr>
      <t>2022</t>
    </r>
    <r>
      <rPr>
        <sz val="11"/>
        <rFont val="宋体"/>
        <charset val="134"/>
      </rPr>
      <t>）</t>
    </r>
  </si>
  <si>
    <t>煤检站至白兴庄水泥硬化道路长1.1公里，宽5米，需资金60万元.</t>
  </si>
  <si>
    <t>由村委会组织实施和负责后期维护管理;煤检站至白兴庄1.1公里水泥硬化道路项目主要提升人居环境，优化交通条件，方便白岔村和柳卜塔等附近村约1000人的出行。</t>
  </si>
  <si>
    <t>5700001280324059</t>
  </si>
  <si>
    <t>横山区_产业项目_2022年度石窑沟办事处永昌村果园灌溉项目（石窑沟办事处2022）</t>
  </si>
  <si>
    <t>建设灌溉300亩果园水肥一体化，抽水站3处，修建80方蓄水池3个及灌溉管网2000米。</t>
  </si>
  <si>
    <t>村集体合作社经营，带动群众提高收入、壮大村集体经济，村集体预计每年收益50万元，将收入的20%用于合作社成员分红，将25%用于村级基础设施小型公益事业建设及人居环境整治，将5%用于困难救助和鼓励激励，将50%留存集体继续壮大经济。</t>
  </si>
  <si>
    <t>5700001280324572</t>
  </si>
  <si>
    <t>横山区_产业项目_2022年度石窑沟办事处永昌村-新建果库项目（石窑沟办事处2022）</t>
  </si>
  <si>
    <t>新建50吨彩钢结构冷藏果库10座</t>
  </si>
  <si>
    <t>解决全村果农苹果储存难的问题，该项目产权归村集体合作社所有，为苹果产业服务，预计村集体预计每年收益50万元，将收入的20%用于合作社成员分红，将25%用于村级基础设施小型公益事业建设及人居环境整治，将5%用于困难救助和鼓励激励，将50%留存集体继续壮大经济。</t>
  </si>
  <si>
    <t>5700001280325146</t>
  </si>
  <si>
    <t>横山区_产业项目_2022年度石窑沟办事处永昌村-肉牛养殖项目（石窑沟办事处2022）</t>
  </si>
  <si>
    <t>（1）新建养牛示范基地1320m²,牛舍大棚1000m²,草棚200m²,消毒间1间20m²,宿舍3间100m²。（2）引进种公牛5头，种母牛50头；（3）供电、供水、管网等配套设施。</t>
  </si>
  <si>
    <t>村集体合作社经营，带动群众提高收入、壮大村集体经济，村集体预计每年收益100万元，将收入的20%用于合作社成员分红，将25%用于村级基础设施小型公益事业建设及人居环境整治，将5%用于困难救助和鼓励激励，将50%留存集体继续壮大经济。</t>
  </si>
  <si>
    <t>5700001280326110</t>
  </si>
  <si>
    <t>横山区_产业项目_2022年度石窑沟办事处永昌村苹果标准园建设项目（石窑沟办事处2022）</t>
  </si>
  <si>
    <t>新建150亩高标准果树示范基地；150亩配套自动防雹网；150亩自动水肥一体化滴灌智能设施；完善水、电等基础设施1000米，硬化道路3*600米。</t>
  </si>
  <si>
    <t>该项目服务于苹果产业园，提高灌溉效率，节约水资源，提高苹果产量，村集体预计每年收益50万元，将收入的20%用于合作社成员分红，将25%用于村级基础设施小型公益事业建设及人居环境整治，将5%用于困难救助和鼓励激励，将50%留存集体继续壮大经济。</t>
  </si>
  <si>
    <t>5700001280322804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</si>
  <si>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年度白界镇胡石窑村人居环境整治项目（白界</t>
    </r>
    <r>
      <rPr>
        <sz val="11"/>
        <rFont val="Courier New"/>
        <charset val="134"/>
      </rPr>
      <t>2022</t>
    </r>
    <r>
      <rPr>
        <sz val="11"/>
        <rFont val="宋体"/>
        <charset val="134"/>
      </rPr>
      <t>）</t>
    </r>
  </si>
  <si>
    <t>胡石窑村三个自然村集中整治脏乱差；集中脏乱差整治，修建垃圾中转站1处，购买清运垃圾车1辆，户外车载5方垃圾箱20个；种植垂柳5公里、1100株；沿河道修建农田生产道路及旅游观光道路4公里，路面宽4.5米，交错种植白蜡树、五角枫、银杏树、紫叶李、金叶榆等观赏性树木。</t>
  </si>
  <si>
    <t>项目实施后，通过人居环境整治可以有效改善村容、村貌情况，减少之前乱堆乱放，控制疾病传播，并能大幅度提高村民生活质量，全村受益508户2237人，其中脱贫户61户200人。</t>
  </si>
  <si>
    <t>5700001280323430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</si>
  <si>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年度白界镇胡石窑村扶持发展种植业项目（白界</t>
    </r>
    <r>
      <rPr>
        <sz val="11"/>
        <rFont val="Courier New"/>
        <charset val="134"/>
      </rPr>
      <t>2022</t>
    </r>
    <r>
      <rPr>
        <sz val="11"/>
        <rFont val="宋体"/>
        <charset val="134"/>
      </rPr>
      <t>）</t>
    </r>
  </si>
  <si>
    <t>胡石窑村三个自然村薯类（紫薯）及其它农作物种植高标准农田治理1650亩、抽水站1处、50立方米蓄水池1座、供电线路2000米、地埋管10000米及施肥灌溉系统等。</t>
  </si>
  <si>
    <t>该项目产权归村集体经济合作社所有，项目实施后，从而使农作物稳产高产，预计产量每亩均增产200公斤，共治理耕地1650亩，为保持土地肥沃，需倒茬种植，每年紫薯种植800亩，玉米种植850亩，800*6000元/亩=480万元，850*2340元/亩=198.9万元，两项共合计678.9万元，村集体将收入的30%用于合作社成员分红，将25%用于村级基础设施小型公益事业建设及人居环境整治，将5%用于困难救助和鼓励激励，将40%留存集体用于继续壮大集体经济，项目由镇政府监督，村集体经济合作社负责实施经营。</t>
  </si>
  <si>
    <t>5700001280323798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</si>
  <si>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年度白界镇胡石窑村薯类作物加工厂项目（白界</t>
    </r>
    <r>
      <rPr>
        <sz val="11"/>
        <rFont val="Courier New"/>
        <charset val="134"/>
      </rPr>
      <t>2022</t>
    </r>
    <r>
      <rPr>
        <sz val="11"/>
        <rFont val="宋体"/>
        <charset val="134"/>
      </rPr>
      <t>）</t>
    </r>
  </si>
  <si>
    <t>薯类（紫薯）等产品初加工厂（占地3亩），购置分拣、传送、包装等初加工设备；建设1000吨保鲜存储标准化仓库，库房场平1000平米及电力设备等配套设施建设</t>
  </si>
  <si>
    <t>该项目产权归村集体经济合作社所有，薯类（紫薯）等产品初加工厂建成投产后，年可加工薯类产品800吨，提高销售价格每吨600元，预计年可实现利润共计480万元左右，村集体将收入的30%用于合作社成员分红，将25%用于村级基础设施小型公益事业建设及人居环境整治，将5%用于困难救助和鼓励激励，将40%留存集体用于继续壮大集体经济，项目由镇政府监督，村集体经济合作社负责实施经营。</t>
  </si>
  <si>
    <t>5700001280324186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</si>
  <si>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年度白界镇胡石窑村农业机械设备项目（白界</t>
    </r>
    <r>
      <rPr>
        <sz val="11"/>
        <rFont val="Courier New"/>
        <charset val="134"/>
      </rPr>
      <t>2022</t>
    </r>
    <r>
      <rPr>
        <sz val="11"/>
        <rFont val="宋体"/>
        <charset val="134"/>
      </rPr>
      <t>）</t>
    </r>
  </si>
  <si>
    <t>采购拖拉机4台、打农药无人机1台、翻地犁1台、旋耕机1台、紫薯收获机1台、机械库棚500平米</t>
  </si>
  <si>
    <t>项目实施后，实现了紫薯机械化种植、收割、打药、运输。每年为本村集体经济合作社和农户3000亩耕地进行农机作业，约需农机费用45万元。利用闲散时间为周边村农户进行农机作业，赚取农机费用约30万元，合计75万元，村集体将收入的30%用于合作社成员分红，将25%用于村级基础设施小型公益事业建设及人居环境整治，将5%用于困难救助和鼓励激励，将40%留存集体用于继续壮大集体经济，加工厂配套设备产权归村集体经济合作社所有。</t>
  </si>
  <si>
    <t>5700001280327717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</si>
  <si>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年度南塔办事处李家崖窑苹果产业园节水灌溉项目</t>
    </r>
  </si>
  <si>
    <t>苹果产业园滴灌300亩</t>
  </si>
  <si>
    <t>成立李家崖窑村果农协会，村集体合作社与果农协会签订苹果代销协议，统一规格、统一标准、统一包装，以合作社名义销售，并根据销售额收取10%的销售提成（山地苹果全部挂果后按照亩产2000斤计算，预计能实现年产值400万元，群众通过持有合作社人口股，每人每年还能实现500元的分红收入）。对于实施防雹网和滴灌设施的300亩高标准果园，合作社每年向果农每亩收取合作费用300元，第4年起不再收费。苹果冷库面向所有果农，实行有偿使用，根据储藏天数收取管理费用</t>
  </si>
  <si>
    <t>5700001280328821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</si>
  <si>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年度南塔办事处李家崖窑苹果产业园防雹网项目（南塔办事处</t>
    </r>
    <r>
      <rPr>
        <sz val="11"/>
        <rFont val="Courier New"/>
        <charset val="134"/>
      </rPr>
      <t>2022</t>
    </r>
    <r>
      <rPr>
        <sz val="11"/>
        <rFont val="宋体"/>
        <charset val="134"/>
      </rPr>
      <t>）</t>
    </r>
  </si>
  <si>
    <t>苹果产业园防雹网300亩</t>
  </si>
  <si>
    <t>5700001280329688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</si>
  <si>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年度南塔办事处李家崖窑村修建苹果冷库项目（南塔办事处</t>
    </r>
    <r>
      <rPr>
        <sz val="11"/>
        <rFont val="Courier New"/>
        <charset val="134"/>
      </rPr>
      <t>2022</t>
    </r>
    <r>
      <rPr>
        <sz val="11"/>
        <rFont val="宋体"/>
        <charset val="134"/>
      </rPr>
      <t>）</t>
    </r>
  </si>
  <si>
    <t>修建苹果冷库4处（贾焉建两处，李家崖窑1处，陈焉1处，每个冷库250平方米）</t>
  </si>
  <si>
    <t>5700001280331574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</si>
  <si>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年度南塔办事处李家崖窑村种植项目</t>
    </r>
    <r>
      <rPr>
        <sz val="11"/>
        <rFont val="Courier New"/>
        <charset val="134"/>
      </rPr>
      <t>150</t>
    </r>
    <r>
      <rPr>
        <sz val="11"/>
        <rFont val="宋体"/>
        <charset val="134"/>
      </rPr>
      <t>（南塔办事处</t>
    </r>
    <r>
      <rPr>
        <sz val="11"/>
        <rFont val="Courier New"/>
        <charset val="134"/>
      </rPr>
      <t>2022</t>
    </r>
    <r>
      <rPr>
        <sz val="11"/>
        <rFont val="宋体"/>
        <charset val="134"/>
      </rPr>
      <t>）</t>
    </r>
  </si>
  <si>
    <t>种植小杂粮2000亩，购置耕地播种覆膜一体机1台，谷子收割机1台，购买化肥，建设小杂粮加工基地，修建厂房，购买加工、包装设备、运输车辆，申请注册商标</t>
  </si>
  <si>
    <t>以每亩50元的价格流转耕地2000亩，由合作社负责统一种植、管理和收割，再经小杂粮加工厂加工包装、统一销售。销售收入扣除各项支出费用后，作为集体收益（小杂粮预计能实现年产值200万元，群众通过持有合作社人口股，每人每年还能实现500元的分红收入）。</t>
  </si>
  <si>
    <t>5700001280332478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</si>
  <si>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年度南塔办事处李家崖窑村种植项目</t>
    </r>
    <r>
      <rPr>
        <sz val="11"/>
        <rFont val="Courier New"/>
        <charset val="134"/>
      </rPr>
      <t>100</t>
    </r>
    <r>
      <rPr>
        <sz val="11"/>
        <rFont val="宋体"/>
        <charset val="134"/>
      </rPr>
      <t>（南塔办事处</t>
    </r>
    <r>
      <rPr>
        <sz val="11"/>
        <rFont val="Courier New"/>
        <charset val="134"/>
      </rPr>
      <t>2022</t>
    </r>
    <r>
      <rPr>
        <sz val="11"/>
        <rFont val="宋体"/>
        <charset val="134"/>
      </rPr>
      <t>）</t>
    </r>
  </si>
  <si>
    <t>种植红葱面积1000亩，购买葱苗、化肥，购买60型红葱开沟机5台</t>
  </si>
  <si>
    <t>在指定集中连片耕地上，与群众签订葱苗供返协议，当年合作社向群众免费提供葱苗和化肥，次年群众向合作社返还同等重量的成品葱。同时，有偿提供种葱开沟机，收取适当的机械使用费用（山地红葱预计能实现年产值360万元，群众通过持有合作社人口股，每人每年还能实现500元的分红收入）。</t>
  </si>
  <si>
    <t>通生产用电</t>
  </si>
  <si>
    <t>5700001280332953</t>
  </si>
  <si>
    <r>
      <rPr>
        <sz val="11"/>
        <rFont val="宋体"/>
        <charset val="134"/>
      </rPr>
      <t>横山区</t>
    </r>
    <r>
      <rPr>
        <sz val="11"/>
        <rFont val="Courier New"/>
        <charset val="134"/>
      </rPr>
      <t>_</t>
    </r>
    <r>
      <rPr>
        <sz val="11"/>
        <rFont val="宋体"/>
        <charset val="134"/>
      </rPr>
      <t>产业发展</t>
    </r>
    <r>
      <rPr>
        <sz val="11"/>
        <rFont val="Courier New"/>
        <charset val="134"/>
      </rPr>
      <t>_2022</t>
    </r>
    <r>
      <rPr>
        <sz val="11"/>
        <rFont val="宋体"/>
        <charset val="134"/>
      </rPr>
      <t>年度南塔办事处李家崖窑村生产用电项目（南塔办事处</t>
    </r>
    <r>
      <rPr>
        <sz val="11"/>
        <rFont val="Courier New"/>
        <charset val="134"/>
      </rPr>
      <t>2022</t>
    </r>
    <r>
      <rPr>
        <sz val="11"/>
        <rFont val="宋体"/>
        <charset val="134"/>
      </rPr>
      <t>）</t>
    </r>
  </si>
  <si>
    <t>安装变压器4台，铺设三项电缆4.5公里</t>
  </si>
  <si>
    <t>改善提升生产用电条件，助力产业发展，全村受益587户2398万元，其中脱贫户176户624人</t>
  </si>
  <si>
    <t>5700001280472890</t>
  </si>
  <si>
    <t>横山区_产业项目_2022年度南塔办事处李家崖窑苹果产业园灌溉项目（南塔办事处2022）</t>
  </si>
  <si>
    <t>苹果产业园灌溉项目，在硬化道路两侧修建80-100方，50个集雨窖，购买50个小水泵，铺设灌溉管线</t>
  </si>
  <si>
    <t>提升灌溉效率，为300亩果园提供灌溉，预计亩均增收500元以上，全村受益587户2398万元，其中脱贫户176户624人</t>
  </si>
  <si>
    <t>5700001280333477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</si>
  <si>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年度南塔办事处李家崖窑村路灯项目（南塔办事处</t>
    </r>
    <r>
      <rPr>
        <sz val="11"/>
        <rFont val="Courier New"/>
        <charset val="134"/>
      </rPr>
      <t>2022</t>
    </r>
    <r>
      <rPr>
        <sz val="11"/>
        <rFont val="宋体"/>
        <charset val="134"/>
      </rPr>
      <t>）</t>
    </r>
  </si>
  <si>
    <t>安装路灯20盏</t>
  </si>
  <si>
    <t>改善群众生产出行条件，全村受益587户2398万元，其中脱贫户176户624人</t>
  </si>
  <si>
    <t>5700001280333799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</si>
  <si>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年度南塔办事处李家崖窑村砖砸路硬化项目（南塔办事处</t>
    </r>
    <r>
      <rPr>
        <sz val="11"/>
        <rFont val="Courier New"/>
        <charset val="134"/>
      </rPr>
      <t>2022</t>
    </r>
    <r>
      <rPr>
        <sz val="11"/>
        <rFont val="宋体"/>
        <charset val="134"/>
      </rPr>
      <t>）</t>
    </r>
  </si>
  <si>
    <t>铺设村组砖砸道路3公里，宽3米</t>
  </si>
  <si>
    <t>5700001280334242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</si>
  <si>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t>
    </r>
    <r>
      <rPr>
        <sz val="11"/>
        <rFont val="Courier New"/>
        <charset val="134"/>
      </rPr>
      <t>2022</t>
    </r>
    <r>
      <rPr>
        <sz val="11"/>
        <rFont val="宋体"/>
        <charset val="134"/>
      </rPr>
      <t>年度赵石畔镇赵石畔村集体经济合作社养殖项目</t>
    </r>
  </si>
  <si>
    <t>新建20场（户）年均存栏300只以上羊子的育肥暖棚20座（480㎡），草棚20个（150㎡）
购买全自动饲草收割机1台（收割打包青贮），购买饲草粉碎拉丝机20台，购买饲料颗粒机20台等</t>
  </si>
  <si>
    <t>1.壮大村集体经济，利用村集体经济，逐步提高全村群众产业发展规模，从产业、生态、人居环境等各方面整体提高全村生产生活水平。项目建成将在全村形成“粪－草－料”种养殖循环经济链条，以种植业带动养殖业，以养殖业促进种植业发展。带动周边村650户1950人，其中脱贫户80户245人。发展饲草种植经济，提高群众科学种养殖技术，实现全村家家参与养殖，解决劳动力60人。可带动周边村庄农民积极发展状养殖产业。2.扩大养殖规模，增加农户收入人均年可增加收入2万元以上。</t>
  </si>
  <si>
    <t>5700001280334114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</si>
  <si>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年度赵石畔镇赵石畔村</t>
    </r>
    <r>
      <rPr>
        <sz val="11"/>
        <rFont val="Courier New"/>
        <charset val="134"/>
      </rPr>
      <t>-</t>
    </r>
    <r>
      <rPr>
        <sz val="11"/>
        <rFont val="宋体"/>
        <charset val="134"/>
      </rPr>
      <t>小杂粮加工厂项目</t>
    </r>
  </si>
  <si>
    <t>新建占地面积2亩厂房一座（原料库300平米、杂粮加工间100平米、拆包间100平米、包拆间100平米、消毒间100平米、化验室50平米、外包间100平米），购买一套自动碾米机、封装一体机、炒货机，新建物流货运间300平米一间。</t>
  </si>
  <si>
    <t>1、整合小杂粮产业，吸纳10个村集体经济合作组织，打造赵石畔镇小杂粮消费平台，提升农产品品牌效益，促使农业提质增效。提供就业岗位20个，众多临时岗位，可以有效带动周边农户及脱贫户收入；
2、带动全镇小杂粮业种植发展，目前赵石畔镇小杂粮5000多吨，有效带动农户种植小杂粮。每吨可增收200元
3、通过当地山旱地小杂粮业开发，发展特色绿色农业，极大地改善当地生态环境；
4、有利于资源优化配置，提高当地的科技和整体形象，拉动区域经济增长，增加当地政府财政收入，使重点民生支出得到更有利的保障；  5，为省人民医院和832消费平台输送赵石畔高质量农副产品。</t>
  </si>
  <si>
    <t>5700001280333864</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</si>
  <si>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年度赵石畔镇赵石畔村</t>
    </r>
    <r>
      <rPr>
        <sz val="11"/>
        <rFont val="Courier New"/>
        <charset val="134"/>
      </rPr>
      <t>-</t>
    </r>
    <r>
      <rPr>
        <sz val="11"/>
        <rFont val="宋体"/>
        <charset val="134"/>
      </rPr>
      <t>农业机械合作社项目</t>
    </r>
  </si>
  <si>
    <t>在赵石畔村成立镇级农业机械合作社，购买小型播种机5台，购买大型翻地机5台，购买农药喷洒机5台，购买大型收割一体机一台，新建300平米机械设备厂房1座。</t>
  </si>
  <si>
    <t>1，降低和节约全镇2200农户和675户脱贫户劳动成本 ；2，进一步加快全镇产业高质量发展步伐；3，盘活全镇土地资源，实现集约化、规模化经营，增加村集体收入和农户收入；4，突破性推广农业产业单环节、多环节、以及全部托管经营模式,；5，合作社统一由镇政府抽调公益性岗位人员精细化、科学化管理；6、合作社通过收取每个环节的机械费用增加收入。</t>
  </si>
  <si>
    <t>5700001280333988</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</si>
  <si>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年度赵石畔镇赵石畔村孙家沟组南山梁淤地坝项目</t>
    </r>
  </si>
  <si>
    <t>维修加固淤地坝1座（坝体长300米、高29米、宽5米），淤地200亩</t>
  </si>
  <si>
    <t>增加农田面积，亩均增收500元，实现农户增收，方便出行，全村受益650户，其中脱贫户80户</t>
  </si>
  <si>
    <t>5700001280333542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</si>
  <si>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年度响水镇响水村人居环境整治项目（响水</t>
    </r>
    <r>
      <rPr>
        <sz val="11"/>
        <rFont val="Courier New"/>
        <charset val="134"/>
      </rPr>
      <t>2022</t>
    </r>
    <r>
      <rPr>
        <sz val="11"/>
        <rFont val="宋体"/>
        <charset val="134"/>
      </rPr>
      <t>）</t>
    </r>
  </si>
  <si>
    <t>建设占地2亩污水处理厂1个，集镇街道扩宽为8米，集镇电网管网改造1000米，绿化集镇人口聚集3公里，购买垃圾桶38个</t>
  </si>
  <si>
    <t>响水村</t>
  </si>
  <si>
    <t>1、改善居民居住环境，吸引外来人员定居、周边乡镇及过往车辆留宿、消费，提高当地的整体形象，拉动区域经济增长，在增加集镇农户收入的同时，增加当地政府财政收入，使人居环境、道路养护等重点民生支出得到更有利的保障，扎实推进乡村振兴建设，为逐步将响水打造成经济强、产业旺、生态美的特色小镇打好基础。
2、进一步提升自身优势，增强招商引资的吸引力，吸引更多企业入驻响水，间接促进农业产业发展，带动农户收入。
3、可以吸引更多的游客参观游览响水，促进餐饮行业、手工艺品行业发展，增加集镇农户收益。</t>
  </si>
  <si>
    <t>5700001280324441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</si>
  <si>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年度城关街道办事处马家梁村修建有机肥加工厂项目（城关</t>
    </r>
    <r>
      <rPr>
        <sz val="11"/>
        <rFont val="Courier New"/>
        <charset val="134"/>
      </rPr>
      <t>2022</t>
    </r>
    <r>
      <rPr>
        <sz val="11"/>
        <rFont val="宋体"/>
        <charset val="134"/>
      </rPr>
      <t>）</t>
    </r>
  </si>
  <si>
    <t>石墩墙组石子梁组新建年产10万吨羊粪有机肥加工厂1处，新建生产车间300平米、发酵车间200平米、成品库100平米、除尘间100平米、原料堆放间150平米、质检中心50平米等各1间，购置发酵设备、造粒设备、粉碎设备、搅拌设备、筛分设备、冷却设备、烘干设备、包膜设备、自动包装设备、运输设备等。</t>
  </si>
  <si>
    <t>该项目建成后由村集体经济负责经营，配套设备产权归村集体经济合作社所有，收益分配方式按照农户、集体所投入的资金及土地所占股份进行分红，其中40%用于壮大村集体收入，60%用于村民分红。</t>
  </si>
  <si>
    <t>5700001280324729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</si>
  <si>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年度城关街道办事处马家梁村新建羊子产业交易市场（城关</t>
    </r>
    <r>
      <rPr>
        <sz val="11"/>
        <rFont val="Courier New"/>
        <charset val="134"/>
      </rPr>
      <t>2022</t>
    </r>
    <r>
      <rPr>
        <sz val="11"/>
        <rFont val="宋体"/>
        <charset val="134"/>
      </rPr>
      <t>）</t>
    </r>
  </si>
  <si>
    <t>马家梁小组在龙眼沟新建羊子产业交易市场，购买测绒机等设备，占地10000㎡，收购交易门市2000 ㎡，仓储库房建设面积1500㎡，活羊交易市场3500㎡。</t>
  </si>
  <si>
    <t>该项目建设成后，由村集体经济负责经营，配套设备产权归村集体经济合作社所有，主要通过交易平台达成协议从中获取红利，收益分配：40%用于壮大村集体收入，60%用于村民分红。</t>
  </si>
  <si>
    <t>5700001280324956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</si>
  <si>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年度城关街道办事处马家梁村新建无公害蔬菜大棚（城关</t>
    </r>
    <r>
      <rPr>
        <sz val="11"/>
        <rFont val="Courier New"/>
        <charset val="134"/>
      </rPr>
      <t>2022</t>
    </r>
    <r>
      <rPr>
        <sz val="11"/>
        <rFont val="宋体"/>
        <charset val="134"/>
      </rPr>
      <t>）</t>
    </r>
  </si>
  <si>
    <t>马家梁组南沟、高场组何家沟各新建40座无公害蔬菜大棚，每个占地2亩。</t>
  </si>
  <si>
    <t>该项目由魏墙煤业有限公司负责经营，按所占股份进行分红，预计村集体受益约10万元，村民受益为土地租赁费用。</t>
  </si>
  <si>
    <t>5700001280325207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</si>
  <si>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年度城关街道办事马家梁村新建羊肉冷库（城关</t>
    </r>
    <r>
      <rPr>
        <sz val="11"/>
        <rFont val="Courier New"/>
        <charset val="134"/>
      </rPr>
      <t>2022</t>
    </r>
    <r>
      <rPr>
        <sz val="11"/>
        <rFont val="宋体"/>
        <charset val="134"/>
      </rPr>
      <t>）</t>
    </r>
  </si>
  <si>
    <t>村委自来水窖旁边新建200吨的羊肉冷库1处，占地面积1000㎡，建设规模为长25米，宽20米，高5米。</t>
  </si>
  <si>
    <t>该项目由村集体经济经营，主要通过租赁的方式，为果农、苗农、药农等提供储藏场所，其中50%用于壮大村集体收入，50%用于村民分红。</t>
  </si>
  <si>
    <t>5700001280325561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</si>
  <si>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年度城关街道办事马家梁村人居环境整治项目（城关</t>
    </r>
    <r>
      <rPr>
        <sz val="11"/>
        <rFont val="Courier New"/>
        <charset val="134"/>
      </rPr>
      <t>2022</t>
    </r>
    <r>
      <rPr>
        <sz val="11"/>
        <rFont val="宋体"/>
        <charset val="134"/>
      </rPr>
      <t>）</t>
    </r>
  </si>
  <si>
    <t>购置垃圾桶600个，购买垃圾清运车2辆，垃圾清理购置铲车1台。</t>
  </si>
  <si>
    <t>垃圾得到规范处理，减少环境污染和土地侵蚀，改善村民生活环境和生态环境。</t>
  </si>
  <si>
    <t>5700001280315117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</si>
  <si>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年度魏家楼镇杨家楼村粉条加工厂项目（魏家楼</t>
    </r>
    <r>
      <rPr>
        <sz val="11"/>
        <rFont val="Courier New"/>
        <charset val="134"/>
      </rPr>
      <t>2022</t>
    </r>
    <r>
      <rPr>
        <sz val="11"/>
        <rFont val="宋体"/>
        <charset val="134"/>
      </rPr>
      <t>）</t>
    </r>
  </si>
  <si>
    <t>建设粉条加工车间、包装车间1000平米、储藏冷库100平米及购置现代化加工生产线一套</t>
  </si>
  <si>
    <t>项目建成后，试运营的前2年，粉条年产量40万斤，预计年收益150万元，第3年开始年收益逐步递增，预计逐年增收50万元，平稳后年均收益可达200万元，实现净利润50万元，每年将向村集体交回净利润的50%，以壮大村集体经济，村集体将用收益资金发展其他产业及小型公益事业，带动全村649户2249人，其中脱贫户120户378人、三类户4户6人实际收益，户均增收400元。</t>
  </si>
  <si>
    <t>5700001280316790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</si>
  <si>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年度魏家楼镇杨家楼村农产品冷库项目</t>
    </r>
    <r>
      <rPr>
        <sz val="11"/>
        <rFont val="Courier New"/>
        <charset val="134"/>
      </rPr>
      <t>(</t>
    </r>
    <r>
      <rPr>
        <sz val="11"/>
        <rFont val="宋体"/>
        <charset val="134"/>
      </rPr>
      <t>魏家楼</t>
    </r>
    <r>
      <rPr>
        <sz val="11"/>
        <rFont val="Courier New"/>
        <charset val="134"/>
      </rPr>
      <t>2022)</t>
    </r>
  </si>
  <si>
    <t>建设农产品冷库面积50平米</t>
  </si>
  <si>
    <t>果园建成后年产果量80万斤，预计年收益160万元，实现净利润50万元，每年向村集体交回净利润的20%，用于壮大村集体经济，果园建成后将带动全村649户2249人，其中脱贫户120户378人、三类户4户6人实际收益，户均增收200元。</t>
  </si>
  <si>
    <t>5700001280317870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</si>
  <si>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年度魏家楼镇杨家楼村果园滴灌项目（魏家楼镇</t>
    </r>
    <r>
      <rPr>
        <sz val="11"/>
        <rFont val="Courier New"/>
        <charset val="134"/>
      </rPr>
      <t>2022</t>
    </r>
    <r>
      <rPr>
        <sz val="11"/>
        <rFont val="宋体"/>
        <charset val="134"/>
      </rPr>
      <t>）</t>
    </r>
  </si>
  <si>
    <t>建设果园蓄水池容积500立方米，配套滴灌设施可灌溉果树地360亩</t>
  </si>
  <si>
    <t>5700001280318887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</si>
  <si>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年度魏家楼镇杨家楼村果园配套农机设备项目（魏家楼镇</t>
    </r>
    <r>
      <rPr>
        <sz val="11"/>
        <rFont val="Courier New"/>
        <charset val="134"/>
      </rPr>
      <t>2022</t>
    </r>
    <r>
      <rPr>
        <sz val="11"/>
        <rFont val="宋体"/>
        <charset val="134"/>
      </rPr>
      <t>）</t>
    </r>
  </si>
  <si>
    <t>深松机、小型挖掘机、割草机、履带式农药播撒机各一台</t>
  </si>
  <si>
    <t>5700001280319799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</si>
  <si>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年度魏家楼镇杨家楼村杂粮种植区灌溉项目（魏家楼</t>
    </r>
    <r>
      <rPr>
        <sz val="11"/>
        <rFont val="Courier New"/>
        <charset val="134"/>
      </rPr>
      <t>2022</t>
    </r>
    <r>
      <rPr>
        <sz val="11"/>
        <rFont val="宋体"/>
        <charset val="134"/>
      </rPr>
      <t>）</t>
    </r>
  </si>
  <si>
    <t>杂粮种植区灌溉项目，倒座峁积雨场窖蓄水池，灌溉面积70亩</t>
  </si>
  <si>
    <t>项目建成后，将解决肖寨70亩腾退地水源灌溉问题，利用滴灌设施解决70亩地膜谷子滴灌问题，建成后将带动全村649户2249人，其中脱贫户120户378人、三类户4户6人实际收益，户均增收150元。</t>
  </si>
  <si>
    <t>5700001280320573</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</si>
  <si>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年度魏家楼镇杨家楼村砖砸果园产业路项目（魏家楼</t>
    </r>
    <r>
      <rPr>
        <sz val="11"/>
        <rFont val="Courier New"/>
        <charset val="134"/>
      </rPr>
      <t>2022</t>
    </r>
    <r>
      <rPr>
        <sz val="11"/>
        <rFont val="宋体"/>
        <charset val="134"/>
      </rPr>
      <t>）</t>
    </r>
  </si>
  <si>
    <t>砖砸果园产业路1公里，宽3米，厚12厘米</t>
  </si>
  <si>
    <t>项目实施后，改善提升了群众生产出行条件，全村受益649户2242人，其中脱贫户120户378人。</t>
  </si>
  <si>
    <t>5700001280321165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</si>
  <si>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年度魏家楼镇杨家楼村安装太阳能路灯项目（魏家楼</t>
    </r>
    <r>
      <rPr>
        <sz val="11"/>
        <rFont val="Courier New"/>
        <charset val="134"/>
      </rPr>
      <t>2022</t>
    </r>
    <r>
      <rPr>
        <sz val="11"/>
        <rFont val="宋体"/>
        <charset val="134"/>
      </rPr>
      <t>）</t>
    </r>
  </si>
  <si>
    <t>项目建成后，使群众出行更加安全方便，全村受益649户2242人，其中脱贫户120户378人。</t>
  </si>
  <si>
    <t>5700001280321799</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</si>
  <si>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年度魏家楼镇杨家楼村人居环境整治项目（魏家楼</t>
    </r>
    <r>
      <rPr>
        <sz val="11"/>
        <rFont val="Courier New"/>
        <charset val="134"/>
      </rPr>
      <t>2022</t>
    </r>
    <r>
      <rPr>
        <sz val="11"/>
        <rFont val="宋体"/>
        <charset val="134"/>
      </rPr>
      <t>）</t>
    </r>
  </si>
  <si>
    <t>新建垃圾屋20处，购置垃圾桶300个，新建公厕2个</t>
  </si>
  <si>
    <t>项目实施后，极大改善提升了群众生产生活条件，全村受益649户2242人，其中脱贫户120户378人。</t>
  </si>
  <si>
    <t>5700001280322672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</si>
  <si>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年度石湾镇旋水湾村养殖场（石湾</t>
    </r>
    <r>
      <rPr>
        <sz val="11"/>
        <rFont val="Courier New"/>
        <charset val="134"/>
      </rPr>
      <t>2022</t>
    </r>
    <r>
      <rPr>
        <sz val="11"/>
        <rFont val="宋体"/>
        <charset val="134"/>
      </rPr>
      <t>）</t>
    </r>
  </si>
  <si>
    <t>新建白绒山羊养殖场6660平米，其中：羊棚2250平米，活动场2000平米，草棚2410平米。引进种养1000只。</t>
  </si>
  <si>
    <t>旋水湾村</t>
  </si>
  <si>
    <t>324户1178人</t>
  </si>
  <si>
    <t>52户138人</t>
  </si>
  <si>
    <t>1、项目建成后预计可扶持带动农户324户1178人受益，其中脱贫户52户和“三类户”4户，村集体经济合作社每年可增加40万元收入，收益10%用于合作社成员分红，25%用于村级小型公益项目建设，10%用于困难救助和奖励激励，55%用于壮大集体经济组织。2、该项目由镇政府监督，村集体经济合作社负责人组织实施并经营。</t>
  </si>
  <si>
    <t>5700001280323367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</si>
  <si>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年度石湾镇旋水湾村饲草加工厂（石湾</t>
    </r>
    <r>
      <rPr>
        <sz val="11"/>
        <rFont val="Courier New"/>
        <charset val="134"/>
      </rPr>
      <t>2022</t>
    </r>
    <r>
      <rPr>
        <sz val="11"/>
        <rFont val="宋体"/>
        <charset val="134"/>
      </rPr>
      <t>）</t>
    </r>
  </si>
  <si>
    <t>修建草料加工棚3座，每座长20米宽15米高8米；颗粒饲料加工机2台，粉碎机2台，饲料搅拌机2台；青贮收割机2台，配套机井一口。所需资金150万。</t>
  </si>
  <si>
    <t>项目建成后预计可扶持带动农户324户1178人受益，其中脱贫户52户和“三类户”4户，村集体经济合作社每年增加40万元收入，每户每年增收600元左右。壮大村集体经济合作社，提高农民收入</t>
  </si>
  <si>
    <t>5700001280324217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</si>
  <si>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年度石湾镇旋水湾村杂粮种植区供水项目（石湾</t>
    </r>
    <r>
      <rPr>
        <sz val="11"/>
        <rFont val="Courier New"/>
        <charset val="134"/>
      </rPr>
      <t>2022</t>
    </r>
    <r>
      <rPr>
        <sz val="11"/>
        <rFont val="宋体"/>
        <charset val="134"/>
      </rPr>
      <t>）</t>
    </r>
  </si>
  <si>
    <t>杂粮种植区建设上水设施及倒灌工程，管道2000米，修建3个200方的蓄水池，到地下水管道5000米</t>
  </si>
  <si>
    <t>解决600亩宽幅梯田和1000亩农田灌溉用水问题，改善种植条件，种植饲草，用于养殖场，形成种养殖一条龙产业链。</t>
  </si>
  <si>
    <t>5700001280324664</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</si>
  <si>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年度石湾镇旋水湾村人居环境整治项目（石湾</t>
    </r>
    <r>
      <rPr>
        <sz val="11"/>
        <rFont val="Courier New"/>
        <charset val="134"/>
      </rPr>
      <t>2022</t>
    </r>
    <r>
      <rPr>
        <sz val="11"/>
        <rFont val="宋体"/>
        <charset val="134"/>
      </rPr>
      <t>）</t>
    </r>
  </si>
  <si>
    <t>硬化道路3公里，宽3米，安放垃圾箱10个</t>
  </si>
  <si>
    <t>324户1179人</t>
  </si>
  <si>
    <t>52户139人</t>
  </si>
  <si>
    <t>项目建成后，美化村庄环境，改善村容村貌，方便群众出行。</t>
  </si>
  <si>
    <t>5700001280325082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</si>
  <si>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年度塔湾镇塔湾村肉牛养殖项目（塔湾</t>
    </r>
    <r>
      <rPr>
        <sz val="11"/>
        <rFont val="Courier New"/>
        <charset val="134"/>
      </rPr>
      <t>2022</t>
    </r>
    <r>
      <rPr>
        <sz val="11"/>
        <rFont val="宋体"/>
        <charset val="134"/>
      </rPr>
      <t>）</t>
    </r>
  </si>
  <si>
    <t>新建养牛场一处（位于窑湾组，占地1.7万平米），建设双列式标准化牛棚1728㎡，肉牛运动场3840㎡，单列式标准化牛棚576㎡，运动场2016㎡；草棚及饲料加工车间600㎡。诊疗室54㎡，办公区126㎡，消毒房24㎡，精料库300㎡；堆粪场400㎡，污水池200㎡。购买西蒙特肉牛肉牛350头。</t>
  </si>
  <si>
    <t>塔湾村</t>
  </si>
  <si>
    <t>1.项目建成将在全村形成种养殖循环经济链条，以种植业带动养殖业，以养殖业促进种植业发展。带动全村792户2656人，其中脱贫户57户101人。发展养殖经济，提高群众科学种养殖技术，实现全村家家参与养殖，可带动周边村庄农民积极发展状大养殖产业。村集体预计每年收益75万元，将收入的40%用于合作社成员分红，将25%用于村级基础设施小型公益事业建设及人居环境整治，将5%用于困难救助和鼓励激励，将30%留存集体继续壮大经济。</t>
  </si>
  <si>
    <t>5700001280325726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</si>
  <si>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年度塔湾镇塔湾村小杂粮及豆油加工项目（塔湾</t>
    </r>
    <r>
      <rPr>
        <sz val="11"/>
        <rFont val="Courier New"/>
        <charset val="134"/>
      </rPr>
      <t>2022</t>
    </r>
    <r>
      <rPr>
        <sz val="11"/>
        <rFont val="宋体"/>
        <charset val="134"/>
      </rPr>
      <t>）</t>
    </r>
  </si>
  <si>
    <t>豆油加工需购置豆油加工设备1套，包装设备一套；小杂粮加工厂，需购置杂粮包装设备一套。需购置豆油加工设备1套，包装设备一套；小杂粮加工厂，需购置杂粮包装设备一套</t>
  </si>
  <si>
    <t>该项目产权归村集体经济合作社所有，项目实施后，解决村民小杂粮及油料作物出售难问题，全村受益792户2656人，其中脱贫户57户101人</t>
  </si>
  <si>
    <t>5700001280326528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</si>
  <si>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年度武镇高家沟村新建牛场</t>
    </r>
    <r>
      <rPr>
        <sz val="11"/>
        <rFont val="Courier New"/>
        <charset val="134"/>
      </rPr>
      <t>1</t>
    </r>
    <r>
      <rPr>
        <sz val="11"/>
        <rFont val="宋体"/>
        <charset val="134"/>
      </rPr>
      <t>个（武镇</t>
    </r>
    <r>
      <rPr>
        <sz val="11"/>
        <rFont val="Courier New"/>
        <charset val="134"/>
      </rPr>
      <t>2022</t>
    </r>
    <r>
      <rPr>
        <sz val="11"/>
        <rFont val="宋体"/>
        <charset val="134"/>
      </rPr>
      <t>）</t>
    </r>
  </si>
  <si>
    <t>引进种牛200头、配套基础设施及圈舍1.5万平米、1万平米草棚和水电、草料储备、土地平整400亩。</t>
  </si>
  <si>
    <t>200头牛产牛崽约70头，每头价值5000元，效益达到35万元。肉牛出栏每头牛约3000元，每年出栏90头，效益27万元，预计总效益每年62万余元。平整土地300亩可提供牛场200头饲草青储，节约饲草购买约30万，可供牛场10个月的饲草，解决高家沟村民人均土地不足现象，种植玉米每亩收益2000元，秸秆牛场二次利用，既能提高农民收益，也能降低牛场运营成本。</t>
  </si>
  <si>
    <t>5700001280327038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</si>
  <si>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年度武镇高家沟村驴场追加投资（武镇</t>
    </r>
    <r>
      <rPr>
        <sz val="11"/>
        <rFont val="Courier New"/>
        <charset val="134"/>
      </rPr>
      <t>2022</t>
    </r>
    <r>
      <rPr>
        <sz val="11"/>
        <rFont val="宋体"/>
        <charset val="134"/>
      </rPr>
      <t>）</t>
    </r>
  </si>
  <si>
    <t>扩大驴场养殖规模，引进种驴100头、建设2000平米草料储备库及配套水电设施</t>
  </si>
  <si>
    <t>繁殖加驴肉、驴皮、骨粉预计年收益20万元。</t>
  </si>
  <si>
    <t>5700001280327587</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</si>
  <si>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年度高标准农田及灌溉设施（武镇</t>
    </r>
    <r>
      <rPr>
        <sz val="11"/>
        <rFont val="Courier New"/>
        <charset val="134"/>
      </rPr>
      <t>2022</t>
    </r>
    <r>
      <rPr>
        <sz val="11"/>
        <rFont val="宋体"/>
        <charset val="134"/>
      </rPr>
      <t>）</t>
    </r>
  </si>
  <si>
    <t>土地平整100亩，河堤砌护1000米、维护水渠100米及电力设施</t>
  </si>
  <si>
    <t>支持产业发展，实现产业增收，可提供驴场150头饲草青储，节约饲草购买约10万，可供驴场8个月的饲草。</t>
  </si>
  <si>
    <t>5700001280328171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</si>
  <si>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年度武镇高家沟村硬化道路，安装防撞护栏（武镇</t>
    </r>
    <r>
      <rPr>
        <sz val="11"/>
        <rFont val="Courier New"/>
        <charset val="134"/>
      </rPr>
      <t>2022</t>
    </r>
    <r>
      <rPr>
        <sz val="11"/>
        <rFont val="宋体"/>
        <charset val="134"/>
      </rPr>
      <t>）</t>
    </r>
  </si>
  <si>
    <t>硬化道路2公里及安装两侧防撞铁护栏500米</t>
  </si>
  <si>
    <t>解决断头路，改善提升农户生产出行条件，消除道路安全隐患，全村受益298户，其中脱贫户67户。</t>
  </si>
  <si>
    <t>5700001280328852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</si>
  <si>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年度武镇高家沟村砖砸杂粮种植区产业道路项目</t>
    </r>
  </si>
  <si>
    <t>改善提升农户生产出行条件，提高生产效率和杂粮产出量，预计亩均增收300元，全村受益298户，其中脱贫户67户</t>
  </si>
  <si>
    <t>生活条件改善</t>
  </si>
  <si>
    <t>厕所改造</t>
  </si>
  <si>
    <t>5700001280329846</t>
  </si>
  <si>
    <r>
      <rPr>
        <sz val="11"/>
        <rFont val="宋体"/>
        <charset val="134"/>
      </rPr>
      <t>横山区</t>
    </r>
    <r>
      <rPr>
        <sz val="11"/>
        <rFont val="Courier New"/>
        <charset val="134"/>
      </rPr>
      <t>_</t>
    </r>
    <r>
      <rPr>
        <sz val="11"/>
        <rFont val="宋体"/>
        <charset val="134"/>
      </rPr>
      <t>村生活条件改善</t>
    </r>
    <r>
      <rPr>
        <sz val="11"/>
        <rFont val="Courier New"/>
        <charset val="134"/>
      </rPr>
      <t>_2022</t>
    </r>
    <r>
      <rPr>
        <sz val="11"/>
        <rFont val="宋体"/>
        <charset val="134"/>
      </rPr>
      <t>年度武镇高家沟村公共厕所（武镇</t>
    </r>
    <r>
      <rPr>
        <sz val="11"/>
        <rFont val="Courier New"/>
        <charset val="134"/>
      </rPr>
      <t>2022</t>
    </r>
    <r>
      <rPr>
        <sz val="11"/>
        <rFont val="宋体"/>
        <charset val="134"/>
      </rPr>
      <t>）</t>
    </r>
  </si>
  <si>
    <t>新建公共厕所1个</t>
  </si>
  <si>
    <t>解决群众在高家沟文化广场集中活动及外来观光旅游上厕所困难的问题。</t>
  </si>
  <si>
    <t>5700001280325757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</si>
  <si>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年度党岔镇南庄村稻草、秸秆加工项目（党岔</t>
    </r>
    <r>
      <rPr>
        <sz val="11"/>
        <rFont val="Courier New"/>
        <charset val="134"/>
      </rPr>
      <t>2022</t>
    </r>
    <r>
      <rPr>
        <sz val="11"/>
        <rFont val="宋体"/>
        <charset val="134"/>
      </rPr>
      <t>）</t>
    </r>
  </si>
  <si>
    <t>占地3亩，将无定河沿线上的稻草和玉米秸秆收购回来，一方面加工成饲料，一方面将稻草加工成草帘。建设内容是：为村集体购买饲草加工设备（铡草机2台2万元、粉碎机2台2万元，修建机库高6米、长30米、宽10米预计每平米900元总投资27万元，）建饲草、草帘存储库16万元。</t>
  </si>
  <si>
    <t>壮大集体经济，带动全村336户1499人，其中建档立卡贫困户61户192人，监测户3户11人增收。饲草加工，每亩秸秆成本价格在400元左右，毛利润大概一亩是700元左右，一亩纯利润是300元，以一千亩为单位，每年可产生利润30万元，其中50%用于壮大村集体经济，25%用于村级基础设施建设及人居环境整治，20%用于合作社成员分红，5%用于脱贫户及监测户救助。</t>
  </si>
  <si>
    <t>5700001280326175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</si>
  <si>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年度党岔镇南庄村基础设施项目（党岔</t>
    </r>
    <r>
      <rPr>
        <sz val="11"/>
        <rFont val="Courier New"/>
        <charset val="134"/>
      </rPr>
      <t>2022</t>
    </r>
    <r>
      <rPr>
        <sz val="11"/>
        <rFont val="宋体"/>
        <charset val="134"/>
      </rPr>
      <t>）</t>
    </r>
  </si>
  <si>
    <t>将条条田、块块田进行集中连片改造，拉土垫地，挖阴壕，砌U型壕12公里120万元，维修桥涵11座11万元，挖排水濠9公里9万元，垫地1300亩130万元</t>
  </si>
  <si>
    <t>改良种植条件，带动全村336户1499人，其中建档立卡贫困户61户192人，监测户3户11人增收。</t>
  </si>
  <si>
    <t>5700001280326655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</si>
  <si>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年度党岔镇南庄村建设储藏库项目（党岔</t>
    </r>
    <r>
      <rPr>
        <sz val="11"/>
        <rFont val="Courier New"/>
        <charset val="134"/>
      </rPr>
      <t>2022</t>
    </r>
    <r>
      <rPr>
        <sz val="11"/>
        <rFont val="宋体"/>
        <charset val="134"/>
      </rPr>
      <t>）</t>
    </r>
  </si>
  <si>
    <t>建设一座大型钢结构大米储藏库，仓储库高6米、砖混加彩钢结构，占地面积500平米总占地2亩，预算100万元。同时注册南庄大米商标，设计包装袋，品牌推广，打通线上线下销售渠道预算80万。</t>
  </si>
  <si>
    <t>拓宽水稻销售渠道。带动全村336户1499人，其中建档立卡贫困户61户192人，监测户3户11人增收。</t>
  </si>
  <si>
    <t>5700001280326977</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</si>
  <si>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年度党岔镇南庄村水稻优良品种实验田项目（党岔</t>
    </r>
    <r>
      <rPr>
        <sz val="11"/>
        <rFont val="Courier New"/>
        <charset val="134"/>
      </rPr>
      <t>2022</t>
    </r>
    <r>
      <rPr>
        <sz val="11"/>
        <rFont val="宋体"/>
        <charset val="134"/>
      </rPr>
      <t>）</t>
    </r>
  </si>
  <si>
    <t>300亩水稻优良品种实验田</t>
  </si>
  <si>
    <t>改良水稻品种，带动全村336户1499人，其中建档立卡贫困户61户192人，监测户3户11人增收。</t>
  </si>
  <si>
    <t>5700001280327230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</si>
  <si>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年度党岔镇南庄村新建稻渔综合种养项目（党岔</t>
    </r>
    <r>
      <rPr>
        <sz val="11"/>
        <rFont val="Courier New"/>
        <charset val="134"/>
      </rPr>
      <t>2022</t>
    </r>
    <r>
      <rPr>
        <sz val="11"/>
        <rFont val="宋体"/>
        <charset val="134"/>
      </rPr>
      <t>）</t>
    </r>
  </si>
  <si>
    <t>1300亩高标准水稻田稻渔综合种养项目</t>
  </si>
  <si>
    <t>示范稻鱼综合项目，改变产业链单一现状。带动全村336户1499人，其中建档立卡贫困户61户192人，监测户3户11人增收。</t>
  </si>
  <si>
    <t>5700001280327491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</si>
  <si>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年度党岔镇南庄村农业机械化服务项目（党岔</t>
    </r>
    <r>
      <rPr>
        <sz val="11"/>
        <rFont val="Courier New"/>
        <charset val="134"/>
      </rPr>
      <t>2022</t>
    </r>
    <r>
      <rPr>
        <sz val="11"/>
        <rFont val="宋体"/>
        <charset val="134"/>
      </rPr>
      <t>）</t>
    </r>
  </si>
  <si>
    <t>购买播种机、平地机、1604雷沃拖拉机、顺邦打捆机、搂草机</t>
  </si>
  <si>
    <t>开展机械化种植，释放劳动力外出务工，带动全村336户1499人，其中建档立卡贫困户61户192人，监测户3户11人增收。</t>
  </si>
  <si>
    <t>5700001280327782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</si>
  <si>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年度党岔镇南庄村农作物水肥一体化项目（党岔</t>
    </r>
    <r>
      <rPr>
        <sz val="11"/>
        <rFont val="Courier New"/>
        <charset val="134"/>
      </rPr>
      <t>2022</t>
    </r>
    <r>
      <rPr>
        <sz val="11"/>
        <rFont val="宋体"/>
        <charset val="134"/>
      </rPr>
      <t>）</t>
    </r>
  </si>
  <si>
    <t>1300亩高标准水稻田实施农作物水肥一体化技术</t>
  </si>
  <si>
    <t>示范水肥一体化技术，寻求技术突破，带动全村336户1499人，其中建档立卡贫困户61户192人，监测户3户11人增收。</t>
  </si>
  <si>
    <t>5700001280328140</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</si>
  <si>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年度党岔镇南庄村砖砸村内道路项目（党岔</t>
    </r>
    <r>
      <rPr>
        <sz val="11"/>
        <rFont val="Courier New"/>
        <charset val="134"/>
      </rPr>
      <t>2022</t>
    </r>
    <r>
      <rPr>
        <sz val="11"/>
        <rFont val="宋体"/>
        <charset val="134"/>
      </rPr>
      <t>）</t>
    </r>
  </si>
  <si>
    <t>维修砖砸村内巷道路5公里、修建卫生厕所1座</t>
  </si>
  <si>
    <t>改善全村336户1499人其中脱贫户61户192人，监测户3户11人，出行不便的问题大大改善人居环境，提升群众幸福感</t>
  </si>
  <si>
    <t>5700001280328431</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</si>
  <si>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年度党岔镇南庄村人居环境整治污水处理项目（党岔</t>
    </r>
    <r>
      <rPr>
        <sz val="11"/>
        <rFont val="Courier New"/>
        <charset val="134"/>
      </rPr>
      <t>2022</t>
    </r>
    <r>
      <rPr>
        <sz val="11"/>
        <rFont val="宋体"/>
        <charset val="134"/>
      </rPr>
      <t>）</t>
    </r>
  </si>
  <si>
    <t>修建村内小型污水处理站及管网（小型泵站1座30万元、砖砌检查井75座14万元、双壁波纹管铺设管径600,长500m,43万元、双壁波纹管铺设管径500,长1520,87万元、破损和恢复混凝土路面26万元）</t>
  </si>
  <si>
    <t>改善人居环境，提升群众幸福感，涉及全村336户1499人其中脱贫户61户192人，监测户3户11人。</t>
  </si>
  <si>
    <t>5700001280327944</t>
  </si>
  <si>
    <t>横山区_产业项目_2022年高镇冯家峁村种植远志、酸枣项目（高镇2022）</t>
  </si>
  <si>
    <t>2022年村集体种植远志150亩，种植酸枣170亩</t>
  </si>
  <si>
    <t>冯家峁</t>
  </si>
  <si>
    <t>1.远志种植生长周期为3年，150亩远志3年后总产值：150亩*6000元/亩=90万元，2.酸枣3年后挂果，每年产值：170亩*2500元/亩=42.5万元，村集体将收入的20%用于合作社成员分红，将25%用于村级基础设施小型公益事业建设及人居环境整治，将5%用于困难救助和鼓励激励，将50%留存集体用于继续壮大集体经济，项目由镇政府监督，村集体经济合作社负责实施经营。</t>
  </si>
  <si>
    <t>5700001280328530</t>
  </si>
  <si>
    <t>横山区_产业项目_2022年高镇冯家峁村远志种植、深加工配套设备项目（高镇2022）</t>
  </si>
  <si>
    <t>远志加工厂购置远志运输工具车2辆，种植基地浇灌水车1辆，远志收割机2台，拖拉机2台，深松机1台，播种机1台，所需资金130万元。</t>
  </si>
  <si>
    <t>项目实施后，实现了远志机械化种植、收割，有效解决了远志浇水，运输，加工等，使远志加工厂效益更高。预计远志加工厂年可实现利润共计100万元左右，村集体将收入的20%用于合作社成员分红，将25%用于村级基础设施小型公益事业建设及人居环境整治，将5%用于困难救助和鼓励激励，将50%留存集体用于继续壮大集体经济，加工厂配套设备产权归村集体经济合作社所有。</t>
  </si>
  <si>
    <t>5700001280329242</t>
  </si>
  <si>
    <t>横山区_产业项目_2022年高镇冯家峁村远志加工厂冷库温棚及展厅项目（高镇2022）</t>
  </si>
  <si>
    <t>远志加工厂新建冷库钢结构保温外棚330平方米，远志育苗温棚一座（50*9），产业简介标识标牌，加工厂配套远志烘干、加工、包装等设备，所需资金95万元，砖砼结构展示厅100平米及展厅配套，所需资金30万元。</t>
  </si>
  <si>
    <t>该项目产权归村集体经济合作社所有，远志加工厂建成投产后，年可加工远志鲜货200吨，预计年可实现利润共计100万元左右，村集体将收入的20%用于合作社成员分红，将25%用于村级基础设施小型公益事业建设及人居环境整治，将5%用于困难救助和鼓励激励，将50%留存集体用于继续壮大集体经济，项目由镇政府监督，村集体经济合作社负责实施经营。</t>
  </si>
  <si>
    <t>5700001280329785</t>
  </si>
  <si>
    <t>横山区_产业项目_2022年高镇冯家峁村白绒山羊标准化养殖项目（高镇2022）</t>
  </si>
  <si>
    <t>1.村集体建设标准化羊棚600平方米，草棚300平方米，购买羊子200只，300m3软体水窖１座并配套管网，所需资金150万元。</t>
  </si>
  <si>
    <t>1.项目建成将在全村形成“粪－草－料”种养殖循环经济链条，以种植业带动养殖业，以养殖业促进种植业发展。带动全村369户1294人，其中脱贫户71户208人。发展养殖经济，提高群众科学种养殖技术，实现全村家家参与养殖，可带动周边村庄农民积极发展状大养殖产业。村集体预计每年收益8万元，将收入的20%用于合作社成员分红，将25%用于村级基础设施小型公益事业建设及人居环境整治，将5%用于困难救助和鼓励激励，将50%留存集体继续壮大经济。</t>
  </si>
  <si>
    <t>5700001280330202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</si>
  <si>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年高镇冯家峁村远志种植基地配套节水灌溉项目（高镇</t>
    </r>
    <r>
      <rPr>
        <sz val="11"/>
        <rFont val="Courier New"/>
        <charset val="134"/>
      </rPr>
      <t>2022</t>
    </r>
    <r>
      <rPr>
        <sz val="11"/>
        <rFont val="宋体"/>
        <charset val="134"/>
      </rPr>
      <t>）</t>
    </r>
  </si>
  <si>
    <t>远志种植基地配套水源工程1处，抽水工程1处（管线1000米，钢筋混凝土蓄水池300方，8KV抽水泵1台），节水灌溉1处（管网300亩）</t>
  </si>
  <si>
    <t>该项目产权归村集体经济合作社所有，项目实施后，保证了远志浇灌的水源问题，有效解决了远志种植基地的干旱，从而使远志稳产高产，预计远志产量亩均增收100公斤，亩均增收2000元，全村受益369户1294人，其中脱贫户71户208人。</t>
  </si>
  <si>
    <t>5700001280330403</t>
  </si>
  <si>
    <t>横山区_产业项目_2022年高镇冯家峁村砖砸杂粮种植区产业道路项目（高镇2022）</t>
  </si>
  <si>
    <t>砖砸远志种植基地产业道路9.5公里，宽3米，厚12厘米</t>
  </si>
  <si>
    <t>项目实施后，改善了远志种植基地的生产出行道路，使远志的运输更加方便，预计亩均增收500元以上，全村受益369户1294人，其中脱贫户71户208人。</t>
  </si>
  <si>
    <t>5700001280330864</t>
  </si>
  <si>
    <t>横山区_村基础设施_2022年高镇冯家峁村安装太阳能路灯项目（高镇2022）</t>
  </si>
  <si>
    <t>冯家峁村社区服务中心安装路灯20盏</t>
  </si>
  <si>
    <t>项目建成后，照亮了社区服务中心道路，也同时使群众出行社区更加安全方便，全村受益369户1294人，其中脱贫户71户208人。</t>
  </si>
  <si>
    <t>5700001280331312</t>
  </si>
  <si>
    <t>横山区_村基础设施_2022年高镇冯家峁村桥梁工程项目（高镇2022）</t>
  </si>
  <si>
    <t>1.后沟组建钢砼板桥1座，长20m，宽5m，高10m，所需资金70万元。                  2.阳山组新建钢砼板桥1座，长15m，宽4.5m，高3m，所需资金35万。</t>
  </si>
  <si>
    <t>项目建成后，远志加工厂进出道路得到了极大改善，使中药材远志运输更加便捷，也改善了群众出行的安全问题，从而提高加工厂效益，使其增收，全村受益369户1294人，其中脱贫户71户208人。</t>
  </si>
  <si>
    <t>5700001280331509</t>
  </si>
  <si>
    <t>横山区_村基础设施_2022年高镇冯家峁村路坝工程项目（高镇2022）</t>
  </si>
  <si>
    <t>加固维修园峁湾路坝1座，坝顶长60米，坝顶宽5.5米，坝高15米及配套排洪设施，所需资金28万元。</t>
  </si>
  <si>
    <t>项目建成后，使村民生产生活出行更加便捷，农产品运输也更加方便，预计淤地面积50亩，亩均增收500元，全村受益369户1294人，其中脱贫户71户208人。</t>
  </si>
  <si>
    <t>5700001280331891</t>
  </si>
  <si>
    <t>横山区_产业发展_2022年高镇冯家峁村产业配套提升生产用电项目（高镇2022）</t>
  </si>
  <si>
    <t>远志种植加工基地架设10KV农电线路350米，安装100KVA安变压器1台，所需资金10万元。</t>
  </si>
  <si>
    <t>项目实施后，解决了远志加工厂电力不足等难题，为加工厂提供了电力设施保障，助力远志产业发展，全村受益369户1294人，其中脱贫户71户208人。</t>
  </si>
  <si>
    <t>5700001280328982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</si>
  <si>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年度艾好峁办事处奶头村中药材基地节水灌溉项目（艾好峁</t>
    </r>
    <r>
      <rPr>
        <sz val="11"/>
        <rFont val="Courier New"/>
        <charset val="134"/>
      </rPr>
      <t>2022</t>
    </r>
    <r>
      <rPr>
        <sz val="11"/>
        <rFont val="宋体"/>
        <charset val="134"/>
      </rPr>
      <t>）</t>
    </r>
  </si>
  <si>
    <t>中药材基地节水灌溉项目，软体水窖5座（主管道铺设1万米+滴管），节水灌溉2000亩中药材</t>
  </si>
  <si>
    <t>奶头村</t>
  </si>
  <si>
    <t>该项目产权归村集体经济合作社所有，项目实施后，保证了中药材浇灌的水源问题，有效解决了中药材种植基地的干旱，从而使中药材稳产高产，预计远志亩均增收2000元，全村受益490户1760人，其中脱贫户140户391人。</t>
  </si>
  <si>
    <t>5700001280330106</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</si>
  <si>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年度艾好峁办事处奶头村农机具、厂房建设项目（艾好峁</t>
    </r>
    <r>
      <rPr>
        <sz val="11"/>
        <rFont val="Courier New"/>
        <charset val="134"/>
      </rPr>
      <t>2022</t>
    </r>
    <r>
      <rPr>
        <sz val="11"/>
        <rFont val="宋体"/>
        <charset val="134"/>
      </rPr>
      <t>）</t>
    </r>
  </si>
  <si>
    <t>农机具的购买有犁地机2台、种草机1台、割草机2台、建设存储厂房800平米</t>
  </si>
  <si>
    <t>项目实施后，解决了中药材加工厂电力不足等难题，为加工厂提供了电力设施保障，助力中药材产业发展，全村受益490户1760人，其中脱贫户140户391人。村集体将收入的20%用于合作社成员分红，将25%用于村级基础设施小型公益事业建设及人居环境整治，将5%用于困难救助和鼓励激励，将50%留存集体用于继续壮大集体经济，加工厂配套设备产权归村集体经济合作社所有</t>
  </si>
  <si>
    <t>5700001280330535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</si>
  <si>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年度艾好峁办事处奶头村集体经济合作社合作养殖项目（艾好峁</t>
    </r>
    <r>
      <rPr>
        <sz val="11"/>
        <rFont val="Courier New"/>
        <charset val="134"/>
      </rPr>
      <t>2022</t>
    </r>
    <r>
      <rPr>
        <sz val="11"/>
        <rFont val="宋体"/>
        <charset val="134"/>
      </rPr>
      <t>）</t>
    </r>
  </si>
  <si>
    <t>新修草棚、羊圈65个、购买种羊250只，购买饲草粉碎拉丝机2台，购买饲料颗粒机2台，加工厂房200平米</t>
  </si>
  <si>
    <t>1.项目建成将在全村形成“粪－草－料”种养殖循环经济链条，以种植业带动养殖业，以养殖业促进种植业发展。全村受益490户1760人，其中脱贫户140户391人。发展养殖经济，提高群众科学种养殖技术，实现全村家家参与养殖，可带动周边村庄农民积极发展状大养殖产业。村集体预计每年收益8万元，将收入的20%用于合作社成员分红，将25%用于村级基础设施小型公益事业建设及人居环境整治，将5%用于困难救助和鼓励激励，将50%留存集体继续壮大经济</t>
  </si>
  <si>
    <t>5700001280331055</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</si>
  <si>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年度艾好峁办事处奶头村种植红葱项目（艾好峁</t>
    </r>
    <r>
      <rPr>
        <sz val="11"/>
        <rFont val="Courier New"/>
        <charset val="134"/>
      </rPr>
      <t>2022</t>
    </r>
    <r>
      <rPr>
        <sz val="11"/>
        <rFont val="宋体"/>
        <charset val="134"/>
      </rPr>
      <t>）</t>
    </r>
  </si>
  <si>
    <t>种植红葱1000亩及软体水窖2座（主管道铺设2000米+滴管）</t>
  </si>
  <si>
    <t>1.种植红葱1000亩*3000元/亩=300万元，村集体将收入的20%用于合作社成员分红，将25%用于村级基础设施小型公益事业建设及人居环境整治，将5%用于困难救助和鼓励激励，将50%留存集体用于继续壮大集体经济，项目由镇政府监督，村集体经济合作社负责实施经营。</t>
  </si>
  <si>
    <t>5700001280331635</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</si>
  <si>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年度殿市镇五龙山村人居环境整治项目（殿市</t>
    </r>
    <r>
      <rPr>
        <sz val="11"/>
        <rFont val="Courier New"/>
        <charset val="134"/>
      </rPr>
      <t>2022</t>
    </r>
    <r>
      <rPr>
        <sz val="11"/>
        <rFont val="宋体"/>
        <charset val="134"/>
      </rPr>
      <t>）</t>
    </r>
  </si>
  <si>
    <t>以沙家湾街道为主，辐射全村农户人居环境改善，沙家湾人口聚集区大红花与黄花菜种植</t>
  </si>
  <si>
    <t>五龙山村</t>
  </si>
  <si>
    <t>项目建成后，改善了韭殿路沿线风景，有效提升了村民居住环境，提高了村民生活质量，提升幸福感、满意度，预计受益721户2384人，其中脱贫户94户452人。</t>
  </si>
  <si>
    <t>5700001280332700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</si>
  <si>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年度殿市镇五龙山村村集体经济合作社养殖项目（殿市</t>
    </r>
    <r>
      <rPr>
        <sz val="11"/>
        <rFont val="Courier New"/>
        <charset val="134"/>
      </rPr>
      <t>2022</t>
    </r>
    <r>
      <rPr>
        <sz val="11"/>
        <rFont val="宋体"/>
        <charset val="134"/>
      </rPr>
      <t>）</t>
    </r>
  </si>
  <si>
    <t>村集体经济合作社下设养殖管理组，建设可容纳500只羊子养殖场一座，300m2草棚一个，壮大村集体经济，建厂资金占50%、羊子资金占20%、草料等附属资金占20%、流动资金占10%。</t>
  </si>
  <si>
    <t>通过发展村级主导产业，壮大集体经济，带动224户低收入户增收，每户预计年增收500元以上</t>
  </si>
  <si>
    <t>5700001280332822</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</si>
  <si>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年度殿市镇五龙山村村集体经济合作社养殖项目</t>
    </r>
    <r>
      <rPr>
        <sz val="11"/>
        <rFont val="Courier New"/>
        <charset val="134"/>
      </rPr>
      <t>100</t>
    </r>
    <r>
      <rPr>
        <sz val="11"/>
        <rFont val="宋体"/>
        <charset val="134"/>
      </rPr>
      <t>（殿市</t>
    </r>
    <r>
      <rPr>
        <sz val="11"/>
        <rFont val="Courier New"/>
        <charset val="134"/>
      </rPr>
      <t>2022</t>
    </r>
    <r>
      <rPr>
        <sz val="11"/>
        <rFont val="宋体"/>
        <charset val="134"/>
      </rPr>
      <t>）</t>
    </r>
  </si>
  <si>
    <t>建大型养牛场1处（占地3亩），发展规模100只左右，配备1000平米草棚等养殖设施</t>
  </si>
  <si>
    <t>该项目实施，预计收益100万元以上，村集体将收入的15%用于合作社成员分红，将25%用于村级基础设施小型公益事业建设及人居环境整治，将5%用于困难救助和鼓励激励，将56%留存集体用于继续壮大集体经济</t>
  </si>
  <si>
    <t>5700001280333018</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</si>
  <si>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年度殿市镇五龙山村村集体经济合作社杂粮等特殊加工项目（殿市</t>
    </r>
    <r>
      <rPr>
        <sz val="11"/>
        <rFont val="Courier New"/>
        <charset val="134"/>
      </rPr>
      <t>2022</t>
    </r>
    <r>
      <rPr>
        <sz val="11"/>
        <rFont val="宋体"/>
        <charset val="134"/>
      </rPr>
      <t>）</t>
    </r>
  </si>
  <si>
    <t>2000平方米石磨面、石碾子米等农产品精加工包装</t>
  </si>
  <si>
    <t>高于市场价10％的价格收购农户粮食，通过加工厂精加工。每户预计增收800元</t>
  </si>
  <si>
    <t>5700001280330929</t>
  </si>
  <si>
    <r>
      <rPr>
        <sz val="11"/>
        <rFont val="宋体"/>
        <charset val="0"/>
      </rPr>
      <t>横山区</t>
    </r>
    <r>
      <rPr>
        <sz val="11"/>
        <rFont val="Courier New"/>
        <charset val="0"/>
      </rPr>
      <t>_</t>
    </r>
    <r>
      <rPr>
        <sz val="11"/>
        <rFont val="宋体"/>
        <charset val="0"/>
      </rPr>
      <t>产业项目</t>
    </r>
    <r>
      <rPr>
        <sz val="11"/>
        <rFont val="Courier New"/>
        <charset val="0"/>
      </rPr>
      <t>_2022</t>
    </r>
    <r>
      <rPr>
        <sz val="11"/>
        <rFont val="宋体"/>
        <charset val="0"/>
      </rPr>
      <t>年度双城办事处王梁村种植养殖加工服务项目（双城</t>
    </r>
    <r>
      <rPr>
        <sz val="11"/>
        <rFont val="Courier New"/>
        <charset val="0"/>
      </rPr>
      <t>2022</t>
    </r>
    <r>
      <rPr>
        <sz val="11"/>
        <rFont val="宋体"/>
        <charset val="0"/>
      </rPr>
      <t>）</t>
    </r>
  </si>
  <si>
    <t>王梁永丰商贸公司饲料加工厂奖补资金</t>
  </si>
  <si>
    <t>双城</t>
  </si>
  <si>
    <t>该项目产权归村集体经济合作社所有，加工厂建成投产后，村集体将保底收入10%用于分红，项目由镇政府监督，村集体合作社负责实施经营</t>
  </si>
  <si>
    <t>5700001280331765</t>
  </si>
  <si>
    <r>
      <rPr>
        <sz val="11"/>
        <rFont val="宋体"/>
        <charset val="0"/>
      </rPr>
      <t>横山区</t>
    </r>
    <r>
      <rPr>
        <sz val="11"/>
        <rFont val="Courier New"/>
        <charset val="0"/>
      </rPr>
      <t>_</t>
    </r>
    <r>
      <rPr>
        <sz val="11"/>
        <rFont val="宋体"/>
        <charset val="0"/>
      </rPr>
      <t>产业项目</t>
    </r>
    <r>
      <rPr>
        <sz val="11"/>
        <rFont val="Courier New"/>
        <charset val="0"/>
      </rPr>
      <t>_2022</t>
    </r>
    <r>
      <rPr>
        <sz val="11"/>
        <rFont val="宋体"/>
        <charset val="0"/>
      </rPr>
      <t>年度双城永丰商贸公司扩大村集体经济项目（双城</t>
    </r>
    <r>
      <rPr>
        <sz val="11"/>
        <rFont val="Courier New"/>
        <charset val="0"/>
      </rPr>
      <t>2022</t>
    </r>
    <r>
      <rPr>
        <sz val="11"/>
        <rFont val="宋体"/>
        <charset val="0"/>
      </rPr>
      <t>）</t>
    </r>
  </si>
  <si>
    <t>王梁、双城、柏树渠、刘家河各注入集体经济100万元入股永丰商贸公司，保底分红10%</t>
  </si>
  <si>
    <t>5700001280332761</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</si>
  <si>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年度夏州街道办李家坬村大棚项目（夏州街道办</t>
    </r>
    <r>
      <rPr>
        <sz val="11"/>
        <rFont val="Courier New"/>
        <charset val="134"/>
      </rPr>
      <t>2022</t>
    </r>
    <r>
      <rPr>
        <sz val="11"/>
        <rFont val="宋体"/>
        <charset val="134"/>
      </rPr>
      <t>）</t>
    </r>
  </si>
  <si>
    <t>建设日光温室50座，每座占地2亩</t>
  </si>
  <si>
    <t>夏州街道办事处</t>
  </si>
  <si>
    <t>李家坬村</t>
  </si>
  <si>
    <t xml:space="preserve"> </t>
  </si>
  <si>
    <t>该项目产权归村集体经济合作社所有，远志加工厂建成投产后，年可种植蔬菜200吨，预计年可实现利润共计150万元左右，村集体将收入的15%用于合作社成员分红，将25%用于村级基础设施小型公益事业建设及人居环境整治，将5%用于困难救助和鼓励激励，将55%留存集体用于继续壮大集体经济，项目由镇政府监督，村集体经济合作社负责实施经营。</t>
  </si>
  <si>
    <t>5700001280333049</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</si>
  <si>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年度夏州街道办李家坬村砖砸杂粮种植区产业道路项目（夏州</t>
    </r>
    <r>
      <rPr>
        <sz val="11"/>
        <rFont val="Courier New"/>
        <charset val="134"/>
      </rPr>
      <t>2022</t>
    </r>
    <r>
      <rPr>
        <sz val="11"/>
        <rFont val="宋体"/>
        <charset val="134"/>
      </rPr>
      <t>）</t>
    </r>
  </si>
  <si>
    <t>砖砸杂粮种植区产业道路3.43公里，宽3米，厚12厘米</t>
  </si>
  <si>
    <t>项目实施后，改善了种植基地的生产出行道路，提高生产效率和杂粮产出量，预计亩均增收300元，全村受益267户965人，其中脱贫户2户4人</t>
  </si>
  <si>
    <t>5700001280333180</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</si>
  <si>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年度夏州街道办李家坬村反季节蔬菜示范基地引水工程项目（夏州</t>
    </r>
    <r>
      <rPr>
        <sz val="11"/>
        <rFont val="Courier New"/>
        <charset val="134"/>
      </rPr>
      <t>2022</t>
    </r>
    <r>
      <rPr>
        <sz val="11"/>
        <rFont val="宋体"/>
        <charset val="134"/>
      </rPr>
      <t>）</t>
    </r>
  </si>
  <si>
    <t>500亩反季节蔬菜示范基地引水工程（抽水泵2台，10平米泵站及2000米管线）</t>
  </si>
  <si>
    <t>该项目产权归村集体经济合作社所有，项目实施后，保证了远志浇灌的水源问题，有效解决了反季节蔬菜种植基地的干旱，从而使反季节蔬菜稳产高产，全村受益391户1495人，其中脱贫户2户5人。</t>
  </si>
  <si>
    <t>5700001280333372</t>
  </si>
  <si>
    <r>
      <rPr>
        <sz val="11"/>
        <rFont val="宋体"/>
        <charset val="134"/>
      </rPr>
      <t>横山区</t>
    </r>
    <r>
      <rPr>
        <sz val="11"/>
        <rFont val="Courier New"/>
        <charset val="134"/>
      </rPr>
      <t>_</t>
    </r>
    <r>
      <rPr>
        <sz val="11"/>
        <rFont val="宋体"/>
        <charset val="134"/>
      </rPr>
      <t>村基础设施</t>
    </r>
    <r>
      <rPr>
        <sz val="11"/>
        <rFont val="Courier New"/>
        <charset val="134"/>
      </rPr>
      <t>_2022</t>
    </r>
    <r>
      <rPr>
        <sz val="11"/>
        <rFont val="宋体"/>
        <charset val="134"/>
      </rPr>
      <t>年度夏州街道办李家坬村头道峁组安装路灯项目（夏州</t>
    </r>
    <r>
      <rPr>
        <sz val="11"/>
        <rFont val="Courier New"/>
        <charset val="134"/>
      </rPr>
      <t>2022</t>
    </r>
    <r>
      <rPr>
        <sz val="11"/>
        <rFont val="宋体"/>
        <charset val="134"/>
      </rPr>
      <t>）</t>
    </r>
  </si>
  <si>
    <t>头道峁组安装路灯20盏</t>
  </si>
  <si>
    <t>项目建成后，照亮了社区服务中心道路，也同时使群众出行社区更加安全方便，全村受益283户1058人，其中脱贫户2户4人。</t>
  </si>
  <si>
    <t>5700001280333443</t>
  </si>
  <si>
    <r>
      <rPr>
        <sz val="11"/>
        <rFont val="宋体"/>
        <charset val="134"/>
      </rPr>
      <t>横山区</t>
    </r>
    <r>
      <rPr>
        <sz val="11"/>
        <rFont val="Courier New"/>
        <charset val="134"/>
      </rPr>
      <t>_</t>
    </r>
    <r>
      <rPr>
        <sz val="11"/>
        <rFont val="宋体"/>
        <charset val="134"/>
      </rPr>
      <t>产业项目</t>
    </r>
    <r>
      <rPr>
        <sz val="11"/>
        <rFont val="Courier New"/>
        <charset val="134"/>
      </rPr>
      <t>_2022</t>
    </r>
    <r>
      <rPr>
        <sz val="11"/>
        <rFont val="宋体"/>
        <charset val="134"/>
      </rPr>
      <t>年度夏州街道办李家坬村两座储藏冷鲜肉、保鲜果蔬保鲜库建设项目</t>
    </r>
  </si>
  <si>
    <t>建设两座50吨储藏冷鲜肉、保鲜果蔬保鲜库</t>
  </si>
  <si>
    <t>产权归村集体经济合作社所有，该项目每年可以减少反季节蔬菜大鹏基地产出蔬菜、瓜果20%的损失，亦可以吸纳城区部分蔬菜、水果商户的存放需求，全村受益156户412人，其中脱贫户1户3人。</t>
  </si>
  <si>
    <t>5700001280321362</t>
  </si>
  <si>
    <t>横山区-产业发展-2022年度-波罗镇朱家沟村-杂粮示范区高效旱作节水农业-四位一体补灌项目</t>
  </si>
  <si>
    <t>小杂粮种植区2300亩、玉米种植区1100亩实施高效节水灌溉面积3400亩，抽水站提水+管道输水+蓄水池+膜下滴灌</t>
  </si>
  <si>
    <t>农业基础设施条件更加完善，预计亩均增产200斤以上，农民增收1000元以上。</t>
  </si>
  <si>
    <t>5700001280332348</t>
  </si>
  <si>
    <t>横山区-产业发展-2022年度-殿市镇五龙山村-杂粮示范区高效旱作节水农业-四位一体补灌项目</t>
  </si>
  <si>
    <t>小杂粮种植区1400亩、玉米种植区600亩实施高效节水灌溉面积2000亩，抽水站提水+管道输水+蓄水池+膜下滴灌</t>
  </si>
  <si>
    <t>5700001280332218</t>
  </si>
  <si>
    <t>横山区-产业发展-2022年度-双城办事处王梁村-杂粮示范区高效旱作节水农业-四位一体补灌项目</t>
  </si>
  <si>
    <t>小杂粮种植区2700亩、玉米种植区1200亩实施高效节水灌溉面积3900亩，抽水站提水+管道输水+蓄水池+膜下滴灌</t>
  </si>
  <si>
    <t>5700001280318730</t>
  </si>
  <si>
    <t>横山区-产业发展-2022年度-响水镇韭菜沟村-杂粮示范区高效旱作节水农业-四位一体补灌项目</t>
  </si>
  <si>
    <t>小杂粮种植区1900亩、玉米种植区800亩实施高效节水灌溉面积2700亩，抽水站提水+管道输水+蓄水池+膜下滴灌</t>
  </si>
  <si>
    <t>5700001280319390</t>
  </si>
  <si>
    <t>横山区-产业发展-2022年度-响水镇井白村-杂粮示范区高效旱作节水农业-四位一体补灌项目</t>
  </si>
  <si>
    <t>小杂粮种植区350亩、玉米种植区150亩实施高效节水灌溉面积500亩，抽水站提水+管道输水+蓄水池+膜下滴灌</t>
  </si>
  <si>
    <t>井白村</t>
  </si>
  <si>
    <t>横山区-产业发展-2022年度-韩岔镇白岔村-杂粮示范区高效旱作节水农业-四位一体补灌项目</t>
  </si>
  <si>
    <t>小杂粮种植区1700亩、玉米种植区800亩实施高效节水灌溉面积2500亩，抽水站提水+管道输水+蓄水池+膜下滴灌</t>
  </si>
  <si>
    <t>5700001280320177</t>
  </si>
  <si>
    <t>横山区-产业发展-2022年度-波罗镇双河村-杂粮示范区高效旱作节水农业-漫灌改滴灌项目</t>
  </si>
  <si>
    <t>玉米种植区3500亩实施高效节水灌溉面积3500亩，
管道输水+膜下滴灌</t>
  </si>
  <si>
    <t>双河村</t>
  </si>
  <si>
    <t>5700001280320641</t>
  </si>
  <si>
    <t>横山区-产业发展-2022年度-雷龙湾镇哈兔湾村-杂粮示范区高效旱作节水农业-漫灌改滴灌项目</t>
  </si>
  <si>
    <t>玉米种植区1500亩实施高效节水灌溉面积1500亩，
管道输水+膜下滴灌</t>
  </si>
  <si>
    <t>哈兔湾村</t>
  </si>
  <si>
    <t>横山区_产业发展类_2022年度寒韩岔镇闫家坬村杂粮种植区高标准农田项目（农2022）</t>
  </si>
  <si>
    <t>发展滴灌灌溉300亩
（1）土地平整300亩，建抽水站1座，高压输电线路0.5km，低压输电线路0.05km，安装变压器1台，田间输配水管网等
（2）种植玉米100亩、豆类100亩、马铃薯100亩</t>
  </si>
  <si>
    <t>闫家坬村</t>
  </si>
  <si>
    <t>节约水资源，提升灌溉效率，助力产业增收，亩产增收1000元。</t>
  </si>
  <si>
    <t>横山区_产业发展类_2022年度雷龙湾镇永忠村杂粮种植区高标准农田项目（农2022）</t>
  </si>
  <si>
    <t>发展滴灌灌溉1550亩
（1）土地平整1550亩，维修机井4眼，建抽水站3座，高压输电线路0.86km，低压输电线路1.6km，安装变压器3台，田间输配水管网等
（2）种植玉米450亩、谷子300亩、豆类400亩、马铃薯400亩</t>
  </si>
  <si>
    <t>横山区_产业发展类_2022年度雷龙湾镇沙郭梁村杂粮种植区高标准农田项目（农2022）</t>
  </si>
  <si>
    <t>发展滴灌灌溉1150亩
（1）土地平整1200亩，维修机井9眼，低压输电线路1.26km，田间输配水管网等
（2）种植玉米250亩、谷子300亩、豆类300亩、马铃薯300亩</t>
  </si>
  <si>
    <t>横山区_产业发展类_2022年度塔湾镇塔湾村杂粮种植区高标准农田项目（农2022）</t>
  </si>
  <si>
    <t>发展滴灌灌溉2600亩
（1)土地平整2600亩，建抽水站10座，高压输电线路2.5km，低压输电线路0.5km，安装变压器10台，田间输配水管网等
(2)种植玉米700亩、谷子500亩、豆类700亩、马铃薯700亩</t>
  </si>
  <si>
    <t>横山区_产业发展类_2022年度塔湾镇石井村杂粮种植区高标准农田项目（农2022）</t>
  </si>
  <si>
    <t>发展滴灌灌溉1700亩
（1)土地平整1700亩，建抽水站7座，高压输电线路1.8km，低压输电线路0.4km，安装变压器7台，田间输配水管网等
(2)种植玉米400亩、谷子400亩、豆类400亩、马铃薯500亩</t>
  </si>
  <si>
    <t>横山区_产业发展类_2022年度塔湾镇清河村杂粮种植区高标准农田项目（农2022）</t>
  </si>
  <si>
    <t>发展滴灌灌溉1980亩
（1）土地平整1980亩，维修机井9眼，建抽水站2座，高压输电线路0.6km，低压输电线路0.6km，安装变压器2台，田间输配水管网等
（2）种植玉米500亩、谷子480亩、豆类500亩、马铃薯500亩</t>
  </si>
  <si>
    <t>横山区_产业发展类_2022年度塔湾镇墩渠村杂粮种植区高标准农田项目（农2022）</t>
  </si>
  <si>
    <t>发展滴灌灌溉330亩
（1）土地平整330亩，建抽水站1座，高压输电线路0.5km，低压输电线路0.05km，安装变压器1台，田间输配水管网等
（2）种植玉米100亩、谷子30亩、豆类100亩、马铃薯100亩</t>
  </si>
  <si>
    <t>墩渠村</t>
  </si>
  <si>
    <t>横山区_产业发展类_2022年度塔湾镇付园则村杂粮种植区高标准农田项目（农2022）</t>
  </si>
  <si>
    <t>发展滴灌灌溉600亩
（1）土地平整600亩，建抽水站2座，高压输电线路0.8km，低压输电线路0.1km，安装变压器2台，田间输配水管网等
（2）种植玉米150亩、谷子150亩、豆类150亩、马铃薯150亩</t>
  </si>
  <si>
    <t>付园则村</t>
  </si>
  <si>
    <t>横山区_产业发展类_2022年度石湾镇白狼城村杂粮种植区高标准农田项目（农2022）</t>
  </si>
  <si>
    <t>发展滴灌灌溉1900亩
（1）土地平整1900亩，建抽水站7座，高压输电线路1.8km，低压输电线路0.4km，安装变压器7台，田间输配水管网等
（2）种植玉米500亩、谷子500亩、豆类400亩、马铃薯500亩</t>
  </si>
  <si>
    <t>横山区_产业发展类_2022年度石湾镇姜清滩村杂粮种植区高标准农田项目（农2022）</t>
  </si>
  <si>
    <t xml:space="preserve">发展滴灌灌溉700亩
（1）土地平整700亩，建抽水站3座，高压输电线路0.6km，低压输电线路0.1km，安装变压器3台，田间输配水管网等
（2）种植玉米150亩、谷子150亩、豆类150亩、马铃薯250亩
</t>
  </si>
  <si>
    <t>姜清滩村</t>
  </si>
  <si>
    <t>横山区_产业发展类_2022年度石湾镇火石山村杂粮种植区高标准农田项目（农2022）</t>
  </si>
  <si>
    <t>发展滴灌灌溉1870亩
（1）土地平整1870亩，建抽水站7座，高压输电线路1.7km，低压输电线路0.3km，安装变压器7台，田间输配水管网等
（2）种植玉米400亩、谷子400亩、豆类400亩、马铃薯670亩</t>
  </si>
  <si>
    <t>火石山村</t>
  </si>
  <si>
    <t>横山区_产业发展类_2022年度石湾镇旋水湾村杂粮种植区高标准农田项目（农2022）</t>
  </si>
  <si>
    <t>发展滴灌灌溉650亩
（1）土地平整650亩，建抽水站2座，高压输电线路0.6km，低压输电线路0.1km，安装变压器2台，田间输配水管网等
（2）种植玉米150亩、谷子150亩、豆类150亩、马铃薯200亩</t>
  </si>
  <si>
    <t>横山区_产业发展类_2022年度石湾镇高川村杂粮种植区高标准农田项目（农2022）</t>
  </si>
  <si>
    <t>发展滴灌灌溉820亩
（1）土地平整820亩，建抽水站3座，高压输电线路0.7km，低压输电线路0.1km，安装变压器3台，田间输配水管网等
（2）种植玉米200亩、谷子200亩、豆类200亩、马铃薯220亩</t>
  </si>
  <si>
    <t>高川村</t>
  </si>
  <si>
    <t>横山区_产业发展类_2022年度石湾镇石湾村杂粮种植区高标准农田项目（农2022）</t>
  </si>
  <si>
    <t>发展滴灌灌溉770亩
（1）土地平整770亩，建抽水站3座，高压输电线路0.7km，低压输电线路0.1km，安装变压器3台，田间输配水管网等
（2）种植玉米200亩、谷子200亩、豆类170亩、马铃薯200亩</t>
  </si>
  <si>
    <t>石湾村</t>
  </si>
  <si>
    <t>横山区_产业发展类_2022年度石湾镇史家坬村杂粮种植区高标准农田项目（农2022）</t>
  </si>
  <si>
    <t>发展滴灌灌溉410亩
（1）土地平整410亩，建抽水站1座，高压输电线路0.4km，低压输电线路0.1km，安装变压器1台，田间输配水管网等
（2）种植玉米100亩、谷子100亩、豆类100亩、马铃薯110亩</t>
  </si>
  <si>
    <t>史家坬村</t>
  </si>
  <si>
    <t>横山区_产业发展类_2022年度石湾镇石仁坪村杂粮种植区高标准农田项目（农2022）</t>
  </si>
  <si>
    <t>发展滴灌灌溉1080亩
（1）土地平整1080亩，建抽水站4座，高压输电线路1km，低压输电线路0.2km，安装变压器4台，田间输配水管网等
（2）种植玉米250亩、谷子250亩、豆类250亩、马铃薯280亩</t>
  </si>
  <si>
    <t>横山区_产业发展类_2022年度石湾镇清水沟村杂粮种植区高标准农田项目（农2022）</t>
  </si>
  <si>
    <t>发展滴灌灌溉820亩
（1）土地平整820亩，建抽水站3座，高压输电线路0.8km，低压输电线路0.1km，安装变压器3台，田间输配水管网等
（2）种植玉米200亩、谷子220亩、豆类200亩、马铃薯200亩</t>
  </si>
  <si>
    <t>横山区_产业发展类_2022年度波罗镇双河村杂粮种植区高标准农田项目（农2022）</t>
  </si>
  <si>
    <t>发展滴灌灌溉1560亩
（1）土地平整1560亩，维修机井11眼，低压输电线路0.6km，田间输配水管网等
（2）种植玉米400亩、谷子400亩、豆类400亩、马铃薯360亩</t>
  </si>
  <si>
    <t>横山区_产业发展类_2022年度波罗镇长城村杂粮种植区高标准农田项目（农2022）</t>
  </si>
  <si>
    <t>发展滴灌灌溉1100亩
（1）土地平整1100亩，建抽水站4座，高压输电线路1km，低压输电线路1km，安装变压器4台，田间输配水管网等
（2）种植玉米250亩、谷子250亩、豆类250亩、马铃薯350亩</t>
  </si>
  <si>
    <t>横山区_产业发展类_2022年度波罗镇沙河村杂粮种植区高标准农田项目（农2022）</t>
  </si>
  <si>
    <t>发展滴灌灌溉1000亩
（1）土地平整1000亩，建抽水站4座，高压输电线路0.9km，低压输电线路0.9km，安装变压器4台，田间输配水管网等
（2）种植玉米250亩、谷子250亩、豆类250亩、马铃薯250亩</t>
  </si>
  <si>
    <t>沙河村</t>
  </si>
  <si>
    <t>横山区_产业发展类_2022年度波罗镇二石磕村杂粮种植区高标准农田项目（农2022）</t>
  </si>
  <si>
    <t>发展滴灌灌溉1700亩
（1）土地平整1700亩，建抽水站6座，高压输电线路1.7km，低压输电线路1.7km，安装变压器6台，田间输配水管网等
（2）种植玉米400亩、谷子400亩、豆类400亩、马铃薯500亩</t>
  </si>
  <si>
    <t>二石磕村</t>
  </si>
  <si>
    <t>横山区_产业发展类_2022年度白界镇胡石窑村杂粮种植区高标准农田项目（农2022）</t>
  </si>
  <si>
    <t>发展滴灌灌溉1200亩
（1）土地平整1200亩，建抽水站5座，高压输电线路1.4km，低压输电线路1.4km，安装变压器5台，田间输配水管网等
（2）种植玉米300亩、谷子300亩、豆类300亩、马铃薯300亩</t>
  </si>
  <si>
    <t>横山区_产业发展类_2022年度白界镇黑峁墩村杂粮种植区高标准农田项目（农2022）</t>
  </si>
  <si>
    <t>发展滴灌灌溉400亩
（1）土地平整400亩，建抽水站2座，高压输电线路0.4km，低压输电线路0.4km，安装变压器2台，田间输配水管网等
（2）种植玉米100亩、谷子100亩、豆类100亩、马铃薯100亩</t>
  </si>
  <si>
    <t>黑峁墩村</t>
  </si>
  <si>
    <t>横山区_产业发展类_2022年度白界镇陈家沟村杂粮种植区高标准农田项目（农2022）</t>
  </si>
  <si>
    <t>发展滴灌灌溉405亩
（1)土地平整405亩，建抽水站2座，高压输电线路0.4km，低压输电线路0.4km，安装变压器2台，田间输配水管网等
（2）种植玉米100亩、谷子100亩、豆类100亩、马铃薯105亩</t>
  </si>
  <si>
    <t>横山区_产业发展类_2022年度白界镇白界村杂粮种植区高标准农田项目（农2022）</t>
  </si>
  <si>
    <t>发展滴灌灌溉2785亩
（1)土地平整2785亩，维修机井12眼，建抽水站4座，高压输电线路1.1km，低压输电线路1.0km，安装变压器4台，田间输配水管网等
（2）种植玉米700亩、谷子700亩、豆类700亩、马铃薯685亩</t>
  </si>
  <si>
    <t>横山区_产业发展类_2022年度响水镇韭菜沟村杂粮种植区高标准农田项目（农2022）</t>
  </si>
  <si>
    <t xml:space="preserve">发展滴灌灌溉420亩
（1)土地平整420亩，建抽水站2座，高压输电线路0.4km，低压输电线路0.08km，安装变压器2台，田间输配水管网等
（2）种植玉米100亩、谷子100亩、豆类100亩、马铃薯120亩
</t>
  </si>
  <si>
    <t>5700001280327100</t>
  </si>
  <si>
    <t>横山区_产业发展类_2022年度横山街道办红石峁村杂粮种植区高标准农田建设项目（农2022）</t>
  </si>
  <si>
    <t>发展滴灌灌溉300亩
（1）架设1公里高压线，购置变压器一台、高抽站1座、蓄水池1座、1公里抽水卧管、挖1公里抽水管渠埋压抽水管。
（2）种植玉米50亩、谷子50亩、豆类100亩、马铃薯100亩</t>
  </si>
  <si>
    <t>横山街道办</t>
  </si>
  <si>
    <t>5700001280327879</t>
  </si>
  <si>
    <t>横山区_产业发展类_2022年度塔湾镇梨树塔村杂粮种植区高标准农田项目（农2022）</t>
  </si>
  <si>
    <t>发展滴灌灌溉500亩
（1）架设1.2公里高压线，购置变压器一台、高抽站1座、蓄水池1座、1.2公里抽水卧管、挖1.2公里抽水管渠埋压抽水管。
（2）种植玉米100亩、谷子100亩、豆类100亩、马铃薯200亩</t>
  </si>
  <si>
    <t>梨树塔村</t>
  </si>
  <si>
    <t>5700001280328005</t>
  </si>
  <si>
    <t>横山区_产业发展类_2022年度横山街道办九川府村杂粮种植区高标准农田建设项目（农2022）</t>
  </si>
  <si>
    <t>发展滴灌灌溉1422亩
（1）架设3公里高压线，购置变压器一台、高抽站3座、蓄水池1座、3公里抽水卧管、挖3公里抽水管渠埋压抽水管。
（2）种植玉米400亩、谷子200亩、豆类222.44亩、马铃薯600亩</t>
  </si>
  <si>
    <t>5700001280328691</t>
  </si>
  <si>
    <t>横山区_产业发展类_2022年度横山街道办沙坪沟村杂粮种植区高标准农田建设项目（农2022）</t>
  </si>
  <si>
    <t>发展滴灌灌溉1029亩
（1）架设2公里高压线，购置变压器一台、高抽站2座、蓄水池1座、2公里抽水卧管、挖2公里抽水管渠埋压抽水管。
（2）种植玉米300亩、谷子100亩、豆类129.55亩、马铃薯500亩</t>
  </si>
  <si>
    <t>5700001280329177</t>
  </si>
  <si>
    <t>横山区_产业发展类_2022年度横山街道办吴东峁村杂粮种植区高标准农田建设项目（农2022）</t>
  </si>
  <si>
    <t>发展滴灌灌溉1754亩
（1）架设3公里高压线，购置变压器一台、高抽站3座、蓄水池1座、3公里抽水卧管、挖3公里抽水管渠埋压抽水管。
（2）种植玉米500亩、谷子200亩、豆类254亩、马铃薯800亩</t>
  </si>
  <si>
    <t>5700001280329311</t>
  </si>
  <si>
    <t>横山区_产业发展类_2022年度艾好峁办事处永新村杂粮种植区高标准农田项目（农2022）</t>
  </si>
  <si>
    <t>发展滴灌灌溉750亩
（1）架设1.5公里高压线，购置变压器一台、高抽站1座、蓄水池1座、1.5公里抽水卧管、挖1.5公里抽水管渠埋压抽水管。
（2）种植玉米200亩、马铃薯550亩</t>
  </si>
  <si>
    <t>永新村</t>
  </si>
  <si>
    <t>5700001280329623</t>
  </si>
  <si>
    <t>横山区_产业发展类_2022年度殿市镇贺甫洼村杂粮种植区高标准农田建设项目（农2022）</t>
  </si>
  <si>
    <t>发展滴灌灌溉494亩
（1）架设1公里高压线，购置变压器一台、高抽站1座、蓄水池1座、1公里抽水卧管、挖1公里抽水管渠埋压抽水管。
（2）种植玉米100亩、谷子100亩、豆类100亩、马铃薯194亩</t>
  </si>
  <si>
    <t>5700001280329976</t>
  </si>
  <si>
    <t>横山区_产业发展类_2022年度殿市镇黑石磕村杂粮种植区高标准农田建设项目（农2022）</t>
  </si>
  <si>
    <t>发展滴灌灌溉800亩
（1）架设1.5公里高压线，购置变压器一台、高抽站1座、蓄水池1座、1.5公里抽水卧管、挖1.5公里抽水管渠埋压抽水管.
（2）种植玉米300亩、谷子200亩、马铃薯300亩</t>
  </si>
  <si>
    <t>5700001280330338</t>
  </si>
  <si>
    <t>横山区_产业发展类_2022年度殿市镇黄好先村杂粮种植区高标准农田建设项目（农2022）</t>
  </si>
  <si>
    <t>发展滴灌灌溉1855亩
（1）架设3公里高压线，购置变压器一台、高抽站3座、蓄水池1座、3公里抽水卧管、挖3公里抽水管渠埋压抽水管。
（2）种植玉米500亩、谷子100亩、豆类255亩、马铃薯1000亩</t>
  </si>
  <si>
    <t>5700001280330668</t>
  </si>
  <si>
    <t>横山区_产业发展类_2022年度殿市镇石老庄村杂粮种植区高标准农田建设项目（农2022）</t>
  </si>
  <si>
    <t>发展滴灌灌溉300亩
（1）架设1公里高压线，购置变压器一台、高抽站1座、蓄水池1座、1公里抽水卧管、挖1公里抽水管渠埋压抽水管
（2）种植玉米300亩</t>
  </si>
  <si>
    <t>石老庄村</t>
  </si>
  <si>
    <t>5700001280330990</t>
  </si>
  <si>
    <t>横山区_产业发展类_2022年度韩岔镇柳卜塔村杂粮种植区高标准农田项目（农2022）</t>
  </si>
  <si>
    <t>发展滴灌灌溉1044亩
（1）架设2公里高压线，购置变压器一台、高抽站2座、蓄水池1座、2公里抽水卧管、挖2公里抽水管渠埋压抽水管
（2）种植玉米300亩、谷子300亩、豆类144亩、马铃薯300亩</t>
  </si>
  <si>
    <t>5700001280331116</t>
  </si>
  <si>
    <t>横山区_产业发展类_2022年度殿市镇张家湾村杂粮种植区高标准农田建设项目（农2022）</t>
  </si>
  <si>
    <t>发展滴灌灌溉1165亩，
（1）架设2公里高压线，购置变压器一台、高抽站2座、蓄水池1座、2公里抽水卧管、挖2公里抽水管渠埋压抽水管
（2）种植玉米500亩、豆类165亩、马铃薯500亩</t>
  </si>
  <si>
    <t>5700001280331700</t>
  </si>
  <si>
    <t>横山区_产业发展类_2022年度石湾镇沙界村杂粮种植区高标准农田项目（农2022）</t>
  </si>
  <si>
    <t>发展滴灌灌溉591亩
（1)架设1公里高压线，购置变压器一台、高抽站1座、蓄水池1座、1公里抽水卧管、挖1公里抽水管渠埋压抽水管
（2）种植玉米100亩、谷子100亩、豆类100亩、马铃薯191亩</t>
  </si>
  <si>
    <t>沙界村</t>
  </si>
  <si>
    <t>5700001280331956</t>
  </si>
  <si>
    <t>横山区_产业发展类_2022年度石湾镇麻地沟村杂粮种植区高标准农田项目（农2022）</t>
  </si>
  <si>
    <t>发展滴灌灌溉606亩
（1）架设1公里高压线，购置变压器一台、高抽站1座、蓄水池1座、1公里抽水卧管、挖1公里抽水管渠埋压抽水管
（2）种植玉米200亩、谷子100亩、豆类100亩、马铃薯206亩</t>
  </si>
  <si>
    <t>麻地沟</t>
  </si>
  <si>
    <t>5700001280332023</t>
  </si>
  <si>
    <t>横山区_产业发展类_2022年度韩岔镇邓家墕村杂粮种植区高标准农田项目（农2022）</t>
  </si>
  <si>
    <t>发展滴灌灌溉250亩
（1）架设0.6公里高压线，购置变压器一台、高抽站1座、蓄水池1座、0.6公里抽水卧管、挖0.6公里抽水管渠埋压抽水管
（2）种植玉米100亩、谷子50亩、豆类50亩、马铃薯50亩</t>
  </si>
  <si>
    <t>5700001280332088</t>
  </si>
  <si>
    <t>横山区_产业发展类_2022年度高镇镇鲁家河村杂粮种植区高标准农田项目（农2022）</t>
  </si>
  <si>
    <t>发展滴灌灌溉541亩 
(1)架设1公里高压线，购置变压器一台、高抽站1座、蓄水池1座、1公里抽水卧管、挖1公里抽水管渠埋压抽水管
（2）种植玉米100亩、谷子100亩、豆类100亩、马铃薯241亩</t>
  </si>
  <si>
    <t>鲁家河村</t>
  </si>
  <si>
    <t>5700001280332283</t>
  </si>
  <si>
    <t>横山区_产业发展类_2022年度石窑沟办事处常峁墕村杂粮种植区高标准农田项目（农2022）</t>
  </si>
  <si>
    <t>发展滴灌灌溉700亩，
(1)架设1.5公里高压线，购置变压器一台、高抽站1座、蓄水池1座、1.5公里抽水卧管、挖1.5公里抽水管渠埋压抽水管
（2）种植玉米200亩、谷子100亩、豆类100亩、马铃薯300亩</t>
  </si>
  <si>
    <t>常峁墕村</t>
  </si>
  <si>
    <t>5700001280332539</t>
  </si>
  <si>
    <t>横山区_产业发展类_2022年度殿市镇麻渠村杂粮种植区高标准农田项目（农2022）</t>
  </si>
  <si>
    <t>发展滴灌灌溉1360亩
（1）架设2公里高压线，购置变压器一台、高抽站2座、蓄水池1座、2公里抽水卧管、挖2公里抽水管渠埋压抽水管
（2）种植玉米300亩、谷子300亩、豆类300亩、马铃薯460亩</t>
  </si>
  <si>
    <t>5700001280332635</t>
  </si>
  <si>
    <t>横山区_产业发展类_2022年度塔湾镇芦沟村杂粮种植区高标准农田项目（农2022）</t>
  </si>
  <si>
    <t>发展滴灌灌溉423.6亩
（1）架设1公里高压线，购置变压器一台、高抽站1座、蓄水池1座、1公里抽水卧管、挖1公里抽水管渠埋压抽水管。
（2）种植玉米100亩、谷子100亩、豆类100亩、马铃薯123.59亩</t>
  </si>
  <si>
    <t>芦沟村</t>
  </si>
  <si>
    <t>横山区_产业发展类_2022年度石窑沟办事处榆树峁村杂粮种植区高标准农田项目（农2022）</t>
  </si>
  <si>
    <t>发展小型农田水利工程300亩
（1)架设高压线，购置变压器、高抽站、蓄水池、抽水卧管、挖抽水管渠埋压抽水管等
（2）种植玉米100亩、谷子100亩、豆类100亩</t>
  </si>
  <si>
    <t>榆树峁村</t>
  </si>
  <si>
    <t>发展小型农田水利工程1650亩
（1)架设高压线，购置变压器、高抽站、蓄水池、抽水卧管、挖抽水管渠埋压抽水管等
（2）种植玉米400亩、谷子450亩、豆类400亩、马铃薯400亩</t>
  </si>
  <si>
    <t>胡石窑</t>
  </si>
  <si>
    <t>横山区_产业发展类_2022年度魏家楼镇杨家楼村杂粮种植区高标准农田项目（农2022）</t>
  </si>
  <si>
    <t>发展小型农田水利工程430亩
（1)架设高压线，购置变压器、高抽站、蓄水池、抽水卧管、挖抽水管渠埋压抽水管等
（2）种植玉米100亩、谷子100亩、豆类100亩、马铃薯130亩</t>
  </si>
  <si>
    <t>横山区_产业发展类_2022年度党岔镇南庄村杂粮种植区高标准农田项目（农2022）</t>
  </si>
  <si>
    <t xml:space="preserve">发展小型农田水利工程986亩
（1)架设高压线，购置变压器、高抽站、蓄水池、抽水卧管、挖抽水管渠埋压抽水管等
（2）种植玉米350亩、谷子350亩、豆类350亩、马铃薯250亩
</t>
  </si>
  <si>
    <t>横山区_产业发展类_2022年度高镇冯家峁村杂粮种植区高标准农田项目（农2022）</t>
  </si>
  <si>
    <t>横山区_产业发展类_2022年度夏州街道办事处李家坬村杂粮种植区高标准农田项目（农2022）</t>
  </si>
  <si>
    <t>发展小型农田水利工程500亩
（1)架设高压线，购置变压器、高抽站、蓄水池、抽水卧管、挖抽水管渠埋压抽水管等
（2)种植玉米100亩、谷子100亩、豆类100亩、马铃薯200亩</t>
  </si>
  <si>
    <t>横山区-产业发展类-2022年度-波罗镇朱家沟村杂粮种植区高标准农田项目（农2022）</t>
  </si>
  <si>
    <t xml:space="preserve">发展小型农田水利工程2050亩
（1)架设高压线，购置变压器、高抽站、蓄水池、抽水卧管、挖抽水管渠埋压抽水管等
（2）种植玉米500亩、谷子500亩、豆类500亩、马铃薯550亩
</t>
  </si>
  <si>
    <t>横山区-产业发展类-2022年度-双城办事处王梁村杂粮种植区高标准农田项目（农2022）</t>
  </si>
  <si>
    <t xml:space="preserve">发展小型农田水利工程3670亩
（1)架设高压线，购置变压器、高抽站、蓄水池、抽水卧管、挖抽水管渠埋压抽水管等
（2）种植玉米900亩、谷子900亩、豆类900亩、马铃薯970亩
</t>
  </si>
  <si>
    <t>横山区-产业发展类-2022年度-殿市镇五龙山村杂粮种植区高标准农田项目（农2022）</t>
  </si>
  <si>
    <t xml:space="preserve">发展小型农田水利工程850亩
（1)架设高压线，购置变压器、高抽站、蓄水池、抽水卧管、挖抽水管渠埋压抽水管等(2）种植玉米200亩、谷子200亩、豆类250亩、马铃薯200亩
</t>
  </si>
  <si>
    <t>横山区-产业发展类-2022年度-韩岔镇白岔村杂粮种植区高标准农田项目（农2022）</t>
  </si>
  <si>
    <t xml:space="preserve">发展小型农田水利工程1300亩
（1)架设高压线，购置变压器、高抽站、蓄水池、抽水卧管、挖抽水管渠埋压抽水管等(2）种植玉米400亩、谷子500亩、豆类400亩、马铃薯400亩
</t>
  </si>
  <si>
    <t>横山区-产业发展类-2022年度-响水镇井白村杂粮种植区高标准农田项目（农2022）</t>
  </si>
  <si>
    <t>发展小型农田水利工程500亩
（1)架设高压线，购置变压器、高抽站、蓄水池、抽水卧管、挖抽水管渠埋压抽水管等
（2）种植玉米100亩、谷子100亩、豆类100亩、马铃薯200亩</t>
  </si>
  <si>
    <t>横山区-产业发展类-2022年度-响水镇韭菜沟村杂粮种植区高标准农田项目（农2022）</t>
  </si>
  <si>
    <t>发展小型农田水利工程1780亩
（1)架设高压线，购置变压器、高抽站、蓄水池、抽水卧管、挖抽水管渠埋压抽水管等(2）种植玉米400亩、谷子400亩、豆类400亩、马铃薯580亩</t>
  </si>
  <si>
    <t>横山区-产业发展-2022年度-良种推广项目</t>
  </si>
  <si>
    <t>谷子良种5万亩、高粱良种6万亩</t>
  </si>
  <si>
    <t>武镇、白界镇、赵石畔镇、雷龙湾镇、党岔镇、响水镇、波罗镇、韩岔镇、高镇、石湾镇、魏家楼镇、殿市镇、塔湾镇、城关街道办</t>
  </si>
  <si>
    <t>新建村、 陈石畔村、 唐坪村、席老庄村、王山村、贺甫洼村、殿市村、石碧则村、榆树峁村、昌盛村、常峁墕村、永兴村、韩台村、米西村、安则梁村、常家元村、代家墕村、永昌村、高家墕村、石窑沟村；小河沟村、五龙山村、石井村等190个行政村</t>
  </si>
  <si>
    <t>790户</t>
  </si>
  <si>
    <t>其中脱贫户65户163人</t>
  </si>
  <si>
    <t>谷子、高梁优良品种试验示范中，注重“增密度、提单产”的技术要求，（亩均增加1000株、亩均增收150元以上）总结出宜于我区推广的优良品种及配套栽培技术。更好地为我区农业生产及脱贫人口发展长效产业服务受益农户790户1975人，其中脱贫户65户163人。</t>
  </si>
  <si>
    <t>横山区-产业发展-2022年度-玉米增密度提单产项目</t>
  </si>
  <si>
    <t>玉米增密度核心示范区8万亩</t>
  </si>
  <si>
    <t>芦沟村、塔湾村、韩羊圈村、付园则村、小豆湾村、梨树塔村、清河村、韩岔村、高庙村、三星村、羊路塔村、柳卜塔村、邓家墕村、白岔村、毕家堡村、瓦高庄村、吴兴窑村、胡家沟村、闫家洼村、李四桐村、黄圪塄村、魏家楼村、王家峁村、宁洲关村、肖崖村、枣坪村、麒麟沟村、拓家峁村、杨家楼村、庙寨村、梁西山村、朱家沟村、小咀村、波罗村、蔡家沟村、樊家河村、双河村、宋家洼村、沙沟村、二石磕村、高家沟村、斩贼关村、长城村、沙河村、酒房沟村、永忠村、雷龙湾镇哈兔湾村、沙郭梁村等168个行政村</t>
  </si>
  <si>
    <t>680户</t>
  </si>
  <si>
    <t>脱贫户55户138人</t>
  </si>
  <si>
    <t>优化种植结构，促使农业提质增效，增加农民收入。亩均增收150元以上，受益农户680户1700人，其中脱贫户55户138人。</t>
  </si>
  <si>
    <t>横山区-产业发展-2022年度-马铃薯产业建设项目</t>
  </si>
  <si>
    <t>建设马铃薯标准化生产基地5万亩，其中核心示范1万亩、辐射带动4万亩</t>
  </si>
  <si>
    <t>武镇、石湾镇</t>
  </si>
  <si>
    <t>马兰地村、刘渠村、付家坪村、二庄科村、桥则沟村、白印则村、闹林沟村、高家沟村、三丰则村、牛圪崂村、武镇村、高崖窑村、姜清滩村、旋水湾村、石仁坪村、麻地沟村、清水沟村、史家洼村、羊圈村、白狼城村、高川村、火石山村、沙界村
石湾村</t>
  </si>
  <si>
    <t>635户</t>
  </si>
  <si>
    <t>其中脱贫户49户123人</t>
  </si>
  <si>
    <t>优化种植结构，促使农业提质增效，增加农民收入。亩均增收1000元以上，受益农户635户1586人，其中脱贫户49户123人。</t>
  </si>
  <si>
    <t>横山区-产业发展-2022年度-百千万亩粮食作物示范展示区项目</t>
  </si>
  <si>
    <t>建设谷子百亩、小杂粮万亩示范展示区各一个。</t>
  </si>
  <si>
    <t>波罗镇、殿市镇、城关街道办</t>
  </si>
  <si>
    <t>朱家沟村、小咀村、张家湾村、小王地村、砖梁村、斩贼关村</t>
  </si>
  <si>
    <t>407户</t>
  </si>
  <si>
    <t>其中脱贫户18户47人</t>
  </si>
  <si>
    <t>示范推广小杂粮全程机械化种植，建设百亩展示区一个，万亩展示区一个，亩均增收200元以上，受益农户407户1104人，其中脱贫户18户47人。</t>
  </si>
  <si>
    <t>横山区产业发展2022年度区域特色产业标准化生产基地项目</t>
  </si>
  <si>
    <t>建设1万亩绿豆标准化生产基地</t>
  </si>
  <si>
    <t>波罗镇，城关镇</t>
  </si>
  <si>
    <t>小咀村、朱家沟村、沙坪沟村、小王地村。</t>
  </si>
  <si>
    <t>432户</t>
  </si>
  <si>
    <t>其中脱贫户15户33人</t>
  </si>
  <si>
    <t>发展区域特色产业，建设绿豆标准化生产基地，促使产业绿色高质高效，亩均增收150元以上，受益农户432户1349人，其中脱贫户15户33人。</t>
  </si>
  <si>
    <t>横山区_产业项目_2022年度横山区响水镇杨兴庄村果业项目（农2022）</t>
  </si>
  <si>
    <t>标准园创建1000亩，开展水肥一体化，铺设地布及病虫害防治等措施，果库200吨。</t>
  </si>
  <si>
    <t>增加果农收入，提高果品流通数量，全村收益户150户453人，其中脱贫户14户32人，亩均增收1000元以上。</t>
  </si>
  <si>
    <t>横山区_产业项目_2022年度横山区石湾镇沙界等村果业项目（农2022）</t>
  </si>
  <si>
    <t>标准园创建1000亩，开展水肥一体化，铺设地布及病虫害防治等措施，果库400吨。</t>
  </si>
  <si>
    <t>沙界村、石湾村</t>
  </si>
  <si>
    <t>增加果农收入，提高果品流通数量，全村收益户162户485人，其中脱贫户15户40人，亩均增收1000元以上。</t>
  </si>
  <si>
    <t>横山区_产业项目_2022年度横山区城关镇李界沟等村果业项目（农2022）</t>
  </si>
  <si>
    <t>标准园创建1100亩，开展水肥一体化，铺设地布及病虫害防治等措施，果库150吨。</t>
  </si>
  <si>
    <t>李界沟、顾兴庄村</t>
  </si>
  <si>
    <t>增加果农收入，提高果品流通数量，全村收益户223户661人，其中脱贫户12户36人，亩均增收1000元以上。</t>
  </si>
  <si>
    <t>横山区_产业项目_2022年度横山区波罗镇蔡家沟等村果业项目（农2022）</t>
  </si>
  <si>
    <t>标准园创开展水肥一体化，铺设地布及病虫害防治等措施，施果库500吨。</t>
  </si>
  <si>
    <t>蔡家沟、长城村</t>
  </si>
  <si>
    <t>增加果农收入，提高果品流通数量，全村收益户843户453人，其中脱贫户15户37人，亩均增收1000元以上。</t>
  </si>
  <si>
    <t>横山区_产业项目_2022年度横山区武镇闹林沟村果业项目（农2022）</t>
  </si>
  <si>
    <t>标准园创建1500亩，开展水肥一体化，铺设地布及病虫害防治等措施，</t>
  </si>
  <si>
    <t>增加果农收入，提高果品流通数量，全村收益户165户487人，其中脱贫户15户41人，亩均增收1000元以上。</t>
  </si>
  <si>
    <t>横山区_产业项目_2022年度横山区石湾镇麻地沟村果业项目（农2022）</t>
  </si>
  <si>
    <t>标准园创建500亩，开展水肥一体化，铺设地布及病虫害防治等措施，施果库300吨。</t>
  </si>
  <si>
    <t>增加果农收入，提高果品流通数量，全村收益户166户486人，其中脱贫户12户33人，亩均增收1000元以上。</t>
  </si>
  <si>
    <t>横山区_产业项目_2022年度横山区党岔镇杨口则等村果业项目（农2022）</t>
  </si>
  <si>
    <t>标准园创建300亩开展水肥一体化，铺设地布及病虫害防治等措施，施果库300吨。</t>
  </si>
  <si>
    <t>杨口则村、小李家洼村</t>
  </si>
  <si>
    <t>增加果农收入，提高果品流通数量，全村收益户240户724人，其中脱贫户10户23人，亩均增收1000元以上。</t>
  </si>
  <si>
    <t>横山区_产业项目_2022年度横山区城关镇王圪堵村果业项目（农2022）</t>
  </si>
  <si>
    <t>标准园创建300亩，开展水肥一体化，铺设地布及病虫害防治等措施，。</t>
  </si>
  <si>
    <t>增加果农收入，提高果品流通数量，全村收益户80户246人，其中脱贫户9户16人，亩均增收1000元以上。</t>
  </si>
  <si>
    <t>横山区_产业项目_2022年度横山区塔湾镇塔湾村果业项目（农2022）</t>
  </si>
  <si>
    <t>标准园创建500亩，开展水肥一体化，铺设地布及病虫害防治等措施，果库200吨。</t>
  </si>
  <si>
    <t>增加果农收入，提高果品流通数量，全村收益户169户514人，其中脱贫户15户42人，亩均增收1000元以上。</t>
  </si>
  <si>
    <t>横山区_产业项目_2022年度横山区双城办事处王梁村果业项目（农2022）</t>
  </si>
  <si>
    <t>标准园创建240亩，开展水肥一体化，铺设地布及病虫害防治等措施，。</t>
  </si>
  <si>
    <t>增加果农收入，提高果品流通数量，全村收益户56户176人，其中脱贫户12户26人，亩均增收1000元以上。</t>
  </si>
  <si>
    <t>横山区_产业项目_2022年度横山区雷龙湾镇周界村果业项目（农2022）</t>
  </si>
  <si>
    <t>标准园创建200亩，开展水肥一体化，铺设地布及病虫害防治等措施，果库200吨。</t>
  </si>
  <si>
    <t>增加果农收入，提高果品流通数量，全村收益户62户121人，其中脱贫户11户33人，亩均增收1000元以上。</t>
  </si>
  <si>
    <t>横山区_产业项目_2022年度横山区石窑沟办事处米西村果业项目（农2022）</t>
  </si>
  <si>
    <t>标准园创建1500亩，开展水肥一体化，铺设地布及病虫害防治等措施，果库200吨。</t>
  </si>
  <si>
    <t>增加果农收入，提高果品流通数量，全村收益户172户512人，其中脱贫户12户32人，亩均增收1000元以上。</t>
  </si>
  <si>
    <t>横山区_产业项目_2022年度横山区石窑沟办事处安则梁村果业项目（农2022）</t>
  </si>
  <si>
    <t>标准园创建2000亩，开展水肥一体化，铺设地布及病虫害防治等措施，果库200吨。</t>
  </si>
  <si>
    <t>增加果农收入，提高果品流通数量，全村收益户173户511人，其中脱贫户15户46人，亩均增收1000元以上。</t>
  </si>
  <si>
    <t>横山区_产业项目_2022年度横山区石窑沟办事处永昌村果业项目（农2022）</t>
  </si>
  <si>
    <t>标准园创建1100亩，开展水肥一体化，铺设地布及病虫害防治等措施，。</t>
  </si>
  <si>
    <t>增加果农收入，提高果品流通数量，全村收益户184户548人，其中脱贫户15户46人，亩均增收1000元以上。</t>
  </si>
  <si>
    <t>横山区_产业项目_2022年度横山区赵石畔镇大坪等村果业项目（农2022）</t>
  </si>
  <si>
    <t>标准园创建1200亩，开展水肥一体化，铺设地布及病虫害防治等措施，果库400吨。</t>
  </si>
  <si>
    <t>赵石畔村、大坪村</t>
  </si>
  <si>
    <t>增加果农收入，提高果品流通数量，全村收益户120户366人，其中脱贫户12户36人，亩均增收1000元以上。</t>
  </si>
  <si>
    <t>横山区_产业项目_2022年度横山区白界镇新开沟村果业项目（农2022）</t>
  </si>
  <si>
    <t>标准园创建160亩，开展水肥一体化，铺设地布及病虫害防治等措施，。</t>
  </si>
  <si>
    <t>增加果农收入，提高果品流通数量，全村收益户110户329人，其中脱贫户15户49人，亩均增收1000元以上。</t>
  </si>
  <si>
    <t>横山区_产业项目_2022年度横山区波罗镇下泥湾村果业项目（农2022）</t>
  </si>
  <si>
    <t>下泥湾村</t>
  </si>
  <si>
    <t>增加果农收入，提高果品流通数量，全村收益户130户397人，其中脱贫户9户27人，亩均增收1000元以上。</t>
  </si>
  <si>
    <t>横山区_产业项目_2022年度横山区响水镇白岔等村果业项目（农2022）</t>
  </si>
  <si>
    <t>标准园创建1000亩，开展水肥一体化，铺设地布及病虫害防治等措施，。</t>
  </si>
  <si>
    <t>白岔村、沐浴沟村</t>
  </si>
  <si>
    <t>增加果农收入，提高果品流通数量，全村收益户268户813人，其中脱贫户23户51人，亩均增收1000元以上。</t>
  </si>
  <si>
    <t>横山区_产业项目_2022年度横山区艾好峁办事处活则焉等村果业项目（农2022）</t>
  </si>
  <si>
    <t>标准园创建100亩，开展水肥一体化，铺设地布及病虫害防治等措施，果库300吨。</t>
  </si>
  <si>
    <t>活则焉村、房则焉村、陈石畔村</t>
  </si>
  <si>
    <t>增加果农收入，提高果品流通数量，全村收益户60户183人，其中脱贫户15户32人，亩均增收1000元以上。</t>
  </si>
  <si>
    <t>横山区_产业项目_2022年度横山区塔湾镇石井等村果业项目（农2022）</t>
  </si>
  <si>
    <t>标准园创建1500亩，开展水肥一体化，铺设地布及病虫害防治等措施，果库300吨。</t>
  </si>
  <si>
    <t>陈大梁村、石井村</t>
  </si>
  <si>
    <t>增加果农收入，提高果品流通数量，全村收益户210户634人，其中脱贫户16户63人，亩均增收1000元以上。</t>
  </si>
  <si>
    <t>横山区_产业项目_2022年度横山区波罗镇朱家沟村果业项目（农2022）</t>
  </si>
  <si>
    <t>标准园创建150亩，开展水肥一体化，铺设地布及病虫害防治等措施，果库200吨。</t>
  </si>
  <si>
    <t>增加果农收入，提高果品流通数量，全村收益户68户211人，其中脱贫户15户54人，亩均增收1000元以上。</t>
  </si>
  <si>
    <t>横山区_产业项目_2022年度横山区石窑沟办事处昌盛村果业项目（农2022）</t>
  </si>
  <si>
    <t>标准园创建100亩，开展水肥一体化，铺设地布及病虫害防治等措施，。</t>
  </si>
  <si>
    <t>增加果农收入，提高果品流通数量，全村收益户54户178人，其中脱贫户10户45人，亩均增收1000元以上。</t>
  </si>
  <si>
    <t>横山区_产业项目_2022年度横山区殿市镇石碧则村果业项目（农2022）</t>
  </si>
  <si>
    <t>标准园创建450亩，开展水肥一体化，铺设地布及病虫害防治等措施，果库100吨。</t>
  </si>
  <si>
    <t>增加果农收入，提高果品流通数量，全村收益户120户363人，其中脱贫户10户45人，亩均增收1000元以上。</t>
  </si>
  <si>
    <t>横山区_产业项目_2022年度横山区韩岔镇白岔村果业项目（农2022）</t>
  </si>
  <si>
    <t>新建果库50吨补助资金</t>
  </si>
  <si>
    <t>提升果品存储品质，增加果农收入，全村收益户50户152人，其中脱贫户8户24人，亩均增收1000元以上。</t>
  </si>
  <si>
    <t>横山区_产业项目_2022年度横山区果业项目（农2022）</t>
  </si>
  <si>
    <t>开展果树管理技术培训40期2000人次，进行试验示范点6个</t>
  </si>
  <si>
    <t>提升果农技术水平，增加果农收入，提高果品流通数量，亩均增收1000元以上。</t>
  </si>
  <si>
    <t>横山区_产业项目_2022年度横山区雷龙湾镇沙卯村蔬菜产业建设项目（农2022）</t>
  </si>
  <si>
    <t>标准园创建700亩，开展水肥一体化，铺设地布及病虫害防治等措施，。</t>
  </si>
  <si>
    <t>沙卯村</t>
  </si>
  <si>
    <t>增加菜农收入，提高蔬菜流通数量，全村收益户99户302人，其中脱贫户12户38人，亩均增收3650元以上。</t>
  </si>
  <si>
    <t>横山区_产业项目_2022年度横山区波罗镇长城村蔬菜产业建设项目（农2022）</t>
  </si>
  <si>
    <t>形象店2个，冷链车2辆。</t>
  </si>
  <si>
    <t>增加菜农收入，提高蔬菜流通数量，全村收益户137户402人，其中脱贫户18户60人，亩均增收3650元以上。</t>
  </si>
  <si>
    <t>横山区-产业发展-2022年度-现代农业产业园区建设</t>
  </si>
  <si>
    <t>计划占地15亩，1、厂区建设，主要包括修建生产道路、铺设水电线路、修建生产车间1个、冷库1个、储存室1个、科研室1个、化验室1个、修建污水处理系统1个；2、购买豆腐、豆制品生产线1条、冷链运输车2辆</t>
  </si>
  <si>
    <t>1、整合豆腐产业，带动11个村集体经济增收，提升农产品品牌效益，促使农业提质增效。提供就业岗位15个，众多临时岗位，可以有效带动周边农户及脱贫户收入；
    2、带动全镇豆产业种植发展，目前响水镇生产豆腐需消耗豆类原材料3—4吨，全年需消耗1000—1500吨豆类原材料，有效带动农户种植豆类作物。豆类作物种植达1万亩时，每年可生产大豆1000吨，每吨大豆按2000元销售利润计，可增加农户收入200万元；
    3、通过当地山旱地豆产业开发，发展特色绿色农业，极大地改善当地生态环境；
    4、有利于资源优化配置，提高当地的科技和整体形象，拉动区域经济增长，增加当地政府财政收入，使重点民生支出得到更有利的保障。</t>
  </si>
  <si>
    <t>5700001280316312</t>
  </si>
  <si>
    <t>横山区_产业发展_2022年度巩固衔接资金种植中药材项目（农2022）</t>
  </si>
  <si>
    <t>建设日光温室35亩、塑料大棚300亩、2000亩高山冷凉蔬菜</t>
  </si>
  <si>
    <t>各镇办</t>
  </si>
  <si>
    <t>促使农业提质增效，增加农民收入，亩均增收3000元以上。受益农户3250户10132人脱贫户650户1120人。</t>
  </si>
  <si>
    <t>5700001280316084</t>
  </si>
  <si>
    <r>
      <rPr>
        <sz val="11"/>
        <color theme="1"/>
        <rFont val="宋体"/>
        <charset val="134"/>
      </rPr>
      <t>横山区</t>
    </r>
    <r>
      <rPr>
        <sz val="11"/>
        <rFont val="宋体"/>
        <charset val="134"/>
      </rPr>
      <t>_产业发展_2022年度响水镇稻渔综合种养项目（农2022）</t>
    </r>
  </si>
  <si>
    <t>新建稻渔综合种养2000亩；平地1000亩；挖蟹沟30000米；投放蟹种3000公斤；防逃网4000米；监控设备一套</t>
  </si>
  <si>
    <t>响水村，驮燕沟村，韭菜沟村</t>
  </si>
  <si>
    <t>促使农业提质增效，增加农民收入。亩均增收1000元以上。受益农户315户602人脱贫户22户51人。</t>
  </si>
  <si>
    <t>5700001280317045</t>
  </si>
  <si>
    <t>横山区_产业发展_2022年度城关街道办稻渔综合种养项目（农2022）</t>
  </si>
  <si>
    <t>新建稻渔综合种养1250亩；平地650亩；挖蟹沟18750米；投放蟹种1875公斤；防逃网2500米；监控设备一套。</t>
  </si>
  <si>
    <t>促使农业提质增效，增加农民收入。亩均增收1000元以上。受益农户216户465人脱贫户26户60人。</t>
  </si>
  <si>
    <t>5700001280318667</t>
  </si>
  <si>
    <t>横山区_产业发展_2022年度白界镇稻渔综合种养项目（农2022）</t>
  </si>
  <si>
    <t>白界村，黑岇墩村</t>
  </si>
  <si>
    <t>促使农业提质增效，增加农民收入。亩均增收1000元以上。受益农户365户726人脱贫户65户113人。</t>
  </si>
  <si>
    <t>5700001280319597</t>
  </si>
  <si>
    <t>横山区_产业发展_2022年度波罗镇稻渔综合种养项目（农2022）</t>
  </si>
  <si>
    <t>新建稻渔综合种养3000亩；平地1520亩；挖蟹沟43200米；投放蟹种4313公斤；防逃网6000米；监控设备一套</t>
  </si>
  <si>
    <t>波罗村，小咀村，高家沟村，长城村，二十磕村</t>
  </si>
  <si>
    <t>促使农业提质增效，增加农民收入。亩均增收1000元以上。受益农户535户1132人脱贫户113户210人。</t>
  </si>
  <si>
    <t>5700001280320444</t>
  </si>
  <si>
    <t>横山区_产业发展_2022年度党岔镇稻渔综合种养项目（农2022）</t>
  </si>
  <si>
    <t>新建稻渔综合种养2500亩；平地1250亩；挖蟹沟37500米；投放蟹种3750公斤；防逃网5000米；监控设备一套</t>
  </si>
  <si>
    <t>北庄村，南庄村，三黄庙村</t>
  </si>
  <si>
    <t>促使农业提质增效，增加农民收入。亩均增收1000元以上。受益农户435户915人脱贫户95户183人。</t>
  </si>
  <si>
    <t>榆林市横山区-产业发展-2022年度-羊产业工程项目</t>
  </si>
  <si>
    <t>新增湖羊等肉羊养殖量0.5万只</t>
  </si>
  <si>
    <t>赵石畔镇、雷龙湾镇</t>
  </si>
  <si>
    <t>赵石畔村、沙郭梁村</t>
  </si>
  <si>
    <t>新增湖羊等肉羊养殖量0.5万只，带动养殖脱贫户发展肉羊产业，提高养殖经济效益和生态效益，为乡村振兴奠定基础。发展肉羊产业户年均增收1000元以上。</t>
  </si>
  <si>
    <t>榆林市横山区-产业发展-2022年度-肉牛养殖基地建设项目</t>
  </si>
  <si>
    <t>新增肉牛养殖量0.08万头</t>
  </si>
  <si>
    <t>城关街道办、雷龙湾镇、党岔镇、赵石畔镇</t>
  </si>
  <si>
    <t>张家洼村、哈兔湾村、银湾村、郭家湾村</t>
  </si>
  <si>
    <t>新增肉牛养殖量0.08万只，带动养殖脱贫户发展肉牛产业，提高养殖经济效益和生态效益，为乡村振兴奠定基础。发展肉牛产业户年均增收1000元以上。</t>
  </si>
  <si>
    <t>榆林市横山区-人居环境整治类-2022农村卫生厕所改造</t>
  </si>
  <si>
    <t>新建卫生厕所1176座（其中不能使用的问题厕所176座），维修2021年摸排问题厕所347座</t>
  </si>
  <si>
    <t>项目实施后，通过人居环境整治可以有效改善村容、村貌情况，并能大幅度提高村民生活质量，全村受益1176户2940人，其中脱贫户158户395人。</t>
  </si>
  <si>
    <t>横山区_产业项目_2022年度_党岔镇王有地村新型农业经营主体和服务主体培育项目（农2022）</t>
  </si>
  <si>
    <t>党岔镇王有地村“破零”任务，借羊还子，购买羊130只</t>
  </si>
  <si>
    <t>1、建成后年实现年利润30000元。
（1）收益的1.5元继续发展村集体产业
（2）收益的0.9万元用于继续帮扶脱贫户，受益110户275人，其中带动11户18人脱贫户稳固脱贫。
（3）收益的0.6万元扶持村民发展产业</t>
  </si>
  <si>
    <t>横山区_产业项目_2022年度_党岔镇孙家墕村新型农业经营主体和服务主体培育项目（农2022）</t>
  </si>
  <si>
    <t>党岔镇孙家墕村“破零”任务，新建70㎡养羊场一处，买羊30只和饲草</t>
  </si>
  <si>
    <t>孙家墕村</t>
  </si>
  <si>
    <t>1、建成后年实现年利润30000元。
（1）收益的1.5元继续发展村集体产业
（2）收益的0.9万元用于继续帮扶脱贫户，受益112户268人，其中带动12户23人脱贫户稳固脱贫。
（3）收益的0.6万元扶持村民发展产业</t>
  </si>
  <si>
    <t>横山区_产业项目_2022年度_殿市镇张家湾村新型农业经营主体和服务主体培育项目（农2022）</t>
  </si>
  <si>
    <t>殿市镇张家湾村“破零”任务，借羊还子，购买羊130只</t>
  </si>
  <si>
    <t>1、建成后年实现年利润30000元。
（1）收益的1.5元继续发展村集体产业
（2）收益的0.9万元用于继续帮扶脱贫户，受益89户233人，其中带动23户32人脱贫户稳固脱贫。
（3）收益的0.6万元扶持村民发展产业</t>
  </si>
  <si>
    <t>横山区_产业项目_2022年度_殿市镇店房台村新型农业经营主体和服务主体培育项目（农2022）</t>
  </si>
  <si>
    <t>殿市镇店房台村“破零”任务，新建70㎡饲料加工厂一处，购买粉碎机、颗粒机等加工设备</t>
  </si>
  <si>
    <t>店房台村</t>
  </si>
  <si>
    <t>1、建成后年实现年利润30000元。
（1）收益的1.5元继续发展村集体产业
（2）收益的0.9万元用于继续帮扶脱贫户，受益101户251人，其中带动22户28人脱贫户稳固脱贫。
（3）收益的0.6万元扶持村民发展产业</t>
  </si>
  <si>
    <t>横山区_产业项目_2022年度_殿市镇白家湾村新型农业经营主体和服务主体培育项目（农2022）</t>
  </si>
  <si>
    <t>殿市镇白家湾村“破零”任务，改造旧宅基地200㎡为养羊场一处</t>
  </si>
  <si>
    <t>白家湾村</t>
  </si>
  <si>
    <t>1、建成后年实现年利润30000元。
（1）收益的1.5元继续发展村集体产业
（2）收益的0.9万元用于继续帮扶脱贫户，受益98户247人，其中带动15户22人脱贫户稳固脱贫。
（3）收益的0.6万元扶持村民发展产业</t>
  </si>
  <si>
    <t>横山区_产业项目_2022年度_殿市镇雷梁村新型农业经营主体和服务主体培育项目（农2022）</t>
  </si>
  <si>
    <t>殿市镇雷梁村“破零”任务，宽幅梯田种植谷子500亩、购买小型农机</t>
  </si>
  <si>
    <t>雷梁村</t>
  </si>
  <si>
    <t>1、建成后年实现年利润30000元。
（1）收益的1.5元继续发展村集体产业
（2）收益的0.9万元用于继续帮扶脱贫户，受益112户260人，其中带动24户100人脱贫户稳固脱贫。
（3）收益的0.6万元扶持村民发展产业</t>
  </si>
  <si>
    <t>横山区_产业项目_2022年度_殿市镇吴岔村新型农业经营主体和服务主体培育项目（农2022）</t>
  </si>
  <si>
    <t>殿市镇吴岔村“破零”任务，买羊100只</t>
  </si>
  <si>
    <t>1、建成后年实现年利润30000元。
（1）收益的1.5元继续发展村集体产业
（2）收益的0.9万元用于继续帮扶脱贫户，受益110户265人，其中带动16户20人脱贫户稳固脱贫。
（3）收益的0.6万元扶持村民发展产业</t>
  </si>
  <si>
    <t>横山区_产业项目_2022年度_高镇罗圪台村新型农业经营主体和服务主体培育项目（农2022）</t>
  </si>
  <si>
    <t>高镇罗圪台村“破零”任务，借羊还子，购买羊130只</t>
  </si>
  <si>
    <t>罗圪台村</t>
  </si>
  <si>
    <t>1、建成后年实现年利润30000元。
（1）收益的1.5元继续发展村集体产业
（2）收益的0.9万元用于继续帮扶脱贫户，受益121户537人，其中带动20户30人脱贫户稳固脱贫。
（3）收益的0.6万元扶持村民发展产业</t>
  </si>
  <si>
    <t>横山区_产业项目_2022年度_高镇旗峰村新型农业经营主体和服务主体培育项目（农2022）</t>
  </si>
  <si>
    <t>高镇旗峰村“破零”任务，新建粉条加工厂80㎡一处，购买粉条加工设备一套</t>
  </si>
  <si>
    <t>1、建成后年实现年利润30000元。
（1）收益的1.5元继续发展村集体产业
（2）收益的0.9万元用于继续帮扶脱贫户，受益113户307人，其中带动15户19人脱贫户稳固脱贫。
（3）收益的0.6万元扶持村民发展产业</t>
  </si>
  <si>
    <t>横山区_产业项目_2022年度_韩岔镇毕家堡村新型农业经营主体和服务主体培育项目（农2022）</t>
  </si>
  <si>
    <t>韩岔镇毕家堡村“破零”任务，种植黄芪300亩</t>
  </si>
  <si>
    <t>毕家堡村</t>
  </si>
  <si>
    <t>1、建成后年实现年利润30000元。
（1）收益的1.5元继续发展村集体产业
（2）收益的0.9万元用于继续帮扶脱贫户，受益101户249人，其中带动13户18人脱贫户稳固脱贫。
（3）收益的0.6万元扶持村民发展产业</t>
  </si>
  <si>
    <t>横山区_产业项目_2022年度_韩岔镇闫家洼村新型农业经营主体和服务主体培育项目（农2022）</t>
  </si>
  <si>
    <t>韩岔镇闫家洼村“破零”任务，依托水库资源进行水产养殖，购买鱼苗2吨和鱼饲料6吨</t>
  </si>
  <si>
    <t>1、建成后年实现年利润30000元。
（1）收益的1.5元继续发展村集体产业
（2）收益的0.9万元用于继续帮扶脱贫户，受益95户251人，其中带动24户32人脱贫户稳固脱贫。
（3）收益的0.6万元扶持村民发展产业</t>
  </si>
  <si>
    <t>横山区_产业项目_2022年度_韩岔镇李四桐村新型农业经营主体和服务主体培育项目（农2022）</t>
  </si>
  <si>
    <t>韩岔镇李四桐村“破零”任务，改造旧宅基地为养羊场180㎡</t>
  </si>
  <si>
    <t>1、建成后年实现年利润30000元。
（1）收益的1.5元继续发展村集体产业
（2）收益的0.9万元用于继续帮扶脱贫户，受益121户280人，其中带动11户16人脱贫户稳固脱贫。
（3）收益的0.6万元扶持村民发展产业</t>
  </si>
  <si>
    <t>横山区_产业项目_2022年度_城关街道办红石峁村新型农业经营主体和服务主体培育项目（农2022）</t>
  </si>
  <si>
    <t>城关街道办红石峁村“破零”任务，借羊还子，购买羊130只</t>
  </si>
  <si>
    <t>1、建成后年实现年利润30000元。
（1）收益的1.5元继续发展村集体产业
（2）收益的0.9万元用于继续帮扶脱贫户，受益121户273人，其中带动13户17人脱贫户稳固脱贫。
（3）收益的0.6万元扶持村民发展产业</t>
  </si>
  <si>
    <t>横山区_产业项目_2022年度_城关街道办顾兴庄村新型农业经营主体和服务主体培育项目（农2022）</t>
  </si>
  <si>
    <t>城关街道办顾兴庄村“破零”任务，借羊还子，购买羊130只</t>
  </si>
  <si>
    <t>1、建成后年实现年利润30000元。
（1）收益的1.5元继续发展村集体产业
（2）收益的0.9万元用于继续帮扶脱贫户，受益99户240人，其中带动12户17人脱贫户稳固脱贫。
（3）收益的0.6万元扶持村民发展产业</t>
  </si>
  <si>
    <t>横山区_产业项目_2022年度_南塔办事处范高梁村新型农业经营主体和服务主体培育项目（农2022）</t>
  </si>
  <si>
    <t>南塔办事处范高梁村“破零”任务，种谷子、玉米300亩</t>
  </si>
  <si>
    <t>范高梁村</t>
  </si>
  <si>
    <t>1、建成后年实现年利润30000元。
（1）收益的1.5元继续发展村集体产业
（2）收益的0.9万元用于继续帮扶脱贫户，受益106户259人，其中带动11户16人脱贫户稳固脱贫。
（3）收益的0.6万元扶持村民发展产业</t>
  </si>
  <si>
    <t>横山区_产业项目_2022年度_石湾镇清水沟村新型农业经营主体和服务主体培育项目（农2022）</t>
  </si>
  <si>
    <t>石湾镇清水沟村“破零”任务，新建榨菜加工厂200㎡一处，购买榨菜加工设备一套</t>
  </si>
  <si>
    <t>1、建成后年实现年利润30000元。
（1）收益的1.5元继续发展村集体产业
（2）收益的0.9万元用于继续帮扶脱贫户，受益114户271人，其中带动12户18人脱贫户稳固脱贫。
（3）收益的0.6万元扶持村民发展产业</t>
  </si>
  <si>
    <t>横山区_产业项目_2022年度_石窑沟办事处代家墕村新型农业经营主体和服务主体培育项目（农2022）</t>
  </si>
  <si>
    <t>石窑沟办事处代家墕村“破零”任务，在集体坝地种植玉米、高粱200亩，与怀远酒厂达成收购协议</t>
  </si>
  <si>
    <t>1、建成后年实现年利润30000元。
（1）收益的1.5元继续发展村集体产业
（2）收益的0.9万元用于继续帮扶脱贫户，受益115户263人，其中带动13户24人脱贫户稳固脱贫。
（3）收益的0.6万元扶持村民发展产业</t>
  </si>
  <si>
    <t>横山区_产业项目_2022年度_石窑沟办事处高家墕村新型农业经营主体和服务主体培育项目（农2022）</t>
  </si>
  <si>
    <t>石窑沟办事处高家墕村“破零”任务，与韩震庄园养殖场合作，参股分红</t>
  </si>
  <si>
    <t>高家墕村</t>
  </si>
  <si>
    <t>1、建成后年实现年利润30000元。
（1）收益的1.5元继续发展村集体产业
（2）收益的0.9万元用于继续帮扶脱贫户，受益101户240人，其中带动11户13人脱贫户稳固脱贫。
（3）收益的0.6万元扶持村民发展产业</t>
  </si>
  <si>
    <t>横山区_产业项目_2022年度_武镇二庄科村新型农业经营主体和服务主体培育项目（农2022）</t>
  </si>
  <si>
    <t>武镇二庄科村“破零”任务，种植黄芪、小杂粮等300亩</t>
  </si>
  <si>
    <t>1、建成后年实现年利润30000元。
（1）收益的1.5元继续发展村集体产业
（2）收益的0.9万元用于继续帮扶脱贫户，受益94户280人，其中带动21户43人脱贫户稳固脱贫。
（3）收益的0.6万元扶持村民发展产业</t>
  </si>
  <si>
    <t>横山区_产业项目_2022年度_响水镇屈新窑村新型农业经营主体和服务主体培育项目（农2022）</t>
  </si>
  <si>
    <t>响水镇屈新窑村“破零”任务，新建养羊场180㎡，购买种羊和饲草</t>
  </si>
  <si>
    <t>屈新窑村</t>
  </si>
  <si>
    <t>1、建成后年实现年利润30000元。
（1）收益的1.5元继续发展村集体产业
（2）收益的0.9万元用于继续帮扶脱贫户，受益99户273人，其中带动12户15人脱贫户稳固脱贫。
（3）收益的0.6万元扶持村民发展产业</t>
  </si>
  <si>
    <t>横山区_产业项目_2022年度_城关街道办王圪堵村新型农业经营主体和服务主体培育项目（农2022）</t>
  </si>
  <si>
    <t>城关街道办王圪堵村“破零”任务，种植水稻400亩，培育良种。</t>
  </si>
  <si>
    <t>1、建成后年实现年利润30000元。
（1）收益的1.5元继续发展村集体产业
（2）收益的0.9万元用于继续帮扶脱贫户，受益105户301人，其中带动10户18人脱贫户稳固脱贫。
（3）收益的0.6万元扶持村民发展产业</t>
  </si>
  <si>
    <t>横山区_产业项目_2022年度_家庭农场提升项目（农2022）</t>
  </si>
  <si>
    <t>培育发展提升横山县鑫蓉家庭农场等家庭农场30个，扩大种养殖规模</t>
  </si>
  <si>
    <t>响水镇、城关街道、白界镇、韩岔镇、高镇等</t>
  </si>
  <si>
    <t>杨兴庄村、古水村、白界村、韩岔村、沙洼梁村等</t>
  </si>
  <si>
    <t>优化种植结构，促使农业提质增效，增加农民收入。亩均增收1000元以上，建立利益联结机制，受益农户142户298人，其中脱贫户30户54人。</t>
  </si>
  <si>
    <t>横山区_产业项目_2022年度_合作社提升项目（农2022）</t>
  </si>
  <si>
    <t>培育发展提升横山区忠栋农机合作社等农民专业合作社20个，增加养殖规模、农机设备</t>
  </si>
  <si>
    <t>优化种植结构，促使农业提质增效，增加农民收入。亩均增收1000元以上，受益农户121户330人，其中脱贫户20户57人。</t>
  </si>
  <si>
    <t>横山区_产业项目_2022年度_龙头企业提升项目（农2022）</t>
  </si>
  <si>
    <t>培育发展提升横山县润田特色农业专业合作社等龙头企业8个，提升加工能力</t>
  </si>
  <si>
    <t>响水镇、城关街道、白界镇、波罗镇、魏家楼镇等</t>
  </si>
  <si>
    <t>白界村、黑峁墩村、驼燕沟村、元坪村、沙河村、魏家楼村、王梁村等</t>
  </si>
  <si>
    <t>优化种植结构，促使农业提质增效，增加农民收入。亩均增收1000元以上，建立利益联结机制，受益农户133户274人，其中脱贫户16户23人。</t>
  </si>
  <si>
    <t>横山区_产业项目_2022年度_产业联合体提升项目（农2022）</t>
  </si>
  <si>
    <t>培育发展提升榆林市天顺昌商贸有限公司产业化联合体等联合体4个，增强市场影响力</t>
  </si>
  <si>
    <t>韩岔镇、党岔镇、魏家楼镇、响水镇</t>
  </si>
  <si>
    <t>吴岔村、北庄村、魏家楼村、驼燕沟村等</t>
  </si>
  <si>
    <t>优化种植结构，促使农业提质增效，增加农民收入。亩均增收1000元以上，建立利益联结机制，受益农户112户277人，其中脱贫户20户35人。</t>
  </si>
  <si>
    <t>横山区_产业项目_2022年度_响水镇驼燕沟村一村一品休闲农业品牌项目（农2022）</t>
  </si>
  <si>
    <t>一村一品休闲农业品牌，创建申请横山稻田螃蟹品牌，定制包装盒。</t>
  </si>
  <si>
    <t>驼燕沟村</t>
  </si>
  <si>
    <t>优化种植结构，促使农业提质增效，增加农民收入。亩均增收1000元以上，受益农户104户225人，其中脱贫户11户18人。</t>
  </si>
  <si>
    <t>横山区_产业项目_2022年度_土地流转社会化服务项目（农2022）</t>
  </si>
  <si>
    <t>土地流转10万亩，其中川地2万亩，山地宽幅梯田8万亩，在耕地、种地、防控、收割、秸杆处理等过程中开展社会化服务。</t>
  </si>
  <si>
    <t>波罗镇、城关街道办、白界镇、党岔镇响水镇、韩岔镇等</t>
  </si>
  <si>
    <t>樊河村、王圪堵村、白界村、北庄村、韭菜沟村等、白岔村等</t>
  </si>
  <si>
    <t>完成农业社会化服务面积10万亩。涉及6个镇，建立利益联结机制，受益农户2600户6500人受益，其中脱贫户63户158人。</t>
  </si>
  <si>
    <t>横山区_产业项目_2022年度_农村“三变”改革一户一田项目（农2022）</t>
  </si>
  <si>
    <t>一户一田1.5万亩，用于种植玉米、马铃薯</t>
  </si>
  <si>
    <t>雷龙湾镇、波罗镇</t>
  </si>
  <si>
    <t>沙峁村、二石磕村</t>
  </si>
  <si>
    <t>开展土地“一户一田”制度，通过土地治理后，换地的方式整合成一整块地，便于农民管理和施行机械化作业，提高农民收入。涉及2个镇，建立利益联结机制，受益农户175户367人，其中脱贫户10户16人。</t>
  </si>
  <si>
    <t>横山区_产业项目_2022年度_农村“三变”改革土地流转项目（农2022）</t>
  </si>
  <si>
    <t>土地流转2000亩，用于发展水稻及杂粮种植</t>
  </si>
  <si>
    <t>通过土地统一流转，土地治理后，统一种植，提高农民收入。建立利益联结机制，受益农户55户115人，其中脱贫户2户4人。</t>
  </si>
  <si>
    <t>横山区_产业项目_2022年度_雷龙湾镇雷龙湾村农村“三变”改革旧宅基地盘活利用项目（农2022）</t>
  </si>
  <si>
    <t>旧宅基地盘活利用，发展农村种植产业</t>
  </si>
  <si>
    <t>雷龙湾村</t>
  </si>
  <si>
    <t>开展农村“三变”改革，建成集体经营性产业，发展壮大集体经济。建立利益联结机制，受益农户60户130人，其中脱贫户3户4人。</t>
  </si>
  <si>
    <t>横山区_产业项目_2022年度_波罗镇小咀村农村“三变”改革旧宅基地盘活利用项目（农2022）</t>
  </si>
  <si>
    <t>技能培训</t>
  </si>
  <si>
    <t>横山区_就业扶贫_2022年农业实用技术培训项目（农2022）</t>
  </si>
  <si>
    <t>高素质农民培训共200人，其中开办三期高素质农民种养殖培训150人，一期果树栽培培训班50人。</t>
  </si>
  <si>
    <t>全年技术培训不少于200人，使其熟练掌握种养殖技术和果树生产栽培技术，重点培训建档立卡产业户和边缘户，人均增收至少300元。</t>
  </si>
  <si>
    <t>横山区_就业扶贫_2022年农民田间学校项目（农2022）</t>
  </si>
  <si>
    <t>认定具有高素质农民培训条件的农民田间学校5所，采取田间教学与课堂相结合，在作物整个生育期的田间地头开展培训，结合高素质农民培训班展开。</t>
  </si>
  <si>
    <t>在全区范围内考察遴选，从中至少认定5所具备田间教学条件的农民田间学校，充分启发农民、提高农民的科技素质和能力，通过实践与实验形式的教学活动，使农民具备科学生产、管理的能力，使农民将学到的技术可以运用到日常生产、养殖、管理等各方面活动，使农民收入进一步增加，初步目标为人均至少增收400元。</t>
  </si>
  <si>
    <t>横山区_就业扶贫_2022年农民实训基地项目（农2022）</t>
  </si>
  <si>
    <t>认定具有高素质农民培训条件的农民实训基地5所。高素质农民培训班依托具备一定规模和条件的农民专业合作社、家庭农场、现代农业园区、农业龙头企业等实训基地展开培育工作。</t>
  </si>
  <si>
    <t>在全区范围内考察遴选，从中至少认定5所具备高素质农民实训条件的农民实训基地。助力高素质农民培训工作高质量发展，提高培训质量，保障培训效果，激励发挥示范带动作用，使培训学员能够开阔视野，学习新经验，新技术，进一步带动周围群众共同增收，初步目标为人均增收400元</t>
  </si>
  <si>
    <t>5700001280314916</t>
  </si>
  <si>
    <t>横山区_产业发展_2022年度-农产品品牌建设项目（农2022）</t>
  </si>
  <si>
    <t>认证有机产品2家所，认证良好农业规范认证4家，名特优新申报6个产品；追溯系统承诺达标合格证印制；建设6个农产品质量安全标准化生产基地6个（水稻、苹果、羊肉、绿豆、小米、蔬菜各1个）</t>
  </si>
  <si>
    <t>提升农产品品牌效益，促使农业提质增效，增加农民收入。亩均增收15%-20%。受益农户315户787人，其中脱贫户27户68人，预计农民增收1000元以上。</t>
  </si>
  <si>
    <t>横山区-2022年度-特色农产品机械化试验示范项目</t>
  </si>
  <si>
    <t>谷子机械化种植，引进推广区域优势特色产业农机装备和生产技术。</t>
  </si>
  <si>
    <t>党岔镇、响水镇、韩岔镇、魏家楼镇</t>
  </si>
  <si>
    <t>安则梁村、肖寨村、驼燕沟村、王有地村、麻地沟村</t>
  </si>
  <si>
    <t>65户</t>
  </si>
  <si>
    <t>其中脱贫户4户11人。</t>
  </si>
  <si>
    <t>推广谷子机械化种植，引进先进机械装备，提高机械化程度，降低劳动强度，减少劳动成本，亩均增收150元以上。受益农户65户189人，其中脱贫户4户11人。</t>
  </si>
  <si>
    <t>横山区-2022年度-主要农作物全程机械化项目</t>
  </si>
  <si>
    <t>水稻机械化种植1万亩，优化生产要素配置，推广全程机械化技术模式。</t>
  </si>
  <si>
    <t>党岔、响水、白界</t>
  </si>
  <si>
    <t>南庄村、北庄村、黑峁墩村、沐浴沟村、驼燕沟村、白界村、响水村、泗源沟村</t>
  </si>
  <si>
    <t>127户</t>
  </si>
  <si>
    <t>其中脱贫户22户59人。</t>
  </si>
  <si>
    <t>优化生产要素配置，推广全程机械化技术模式，促使水稻产业绿色发展，亩均收入1000元以上，受益农户127户482人，其中脱贫户22户59人。</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</si>
</sst>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176" formatCode="0.00_ "/>
    <numFmt numFmtId="177" formatCode="0_);[Red]\(0\)"/>
    <numFmt numFmtId="41" formatCode="_ * #,##0_ ;_ * \-#,##0_ ;_ * &quot;-&quot;_ ;_ @_ "/>
    <numFmt numFmtId="43" formatCode="_ * #,##0.00_ ;_ * \-#,##0.00_ ;_ * &quot;-&quot;??_ ;_ @_ "/>
    <numFmt numFmtId="178" formatCode="0.00_);[Red]\(0.00\)"/>
    <numFmt numFmtId="179" formatCode="0.0_ "/>
    <numFmt numFmtId="180" formatCode="0;[Red]0"/>
  </numFmts>
  <fonts count="59">
    <font>
      <sz val="11"/>
      <color theme="1"/>
      <name val="宋体"/>
      <charset val="134"/>
      <scheme val="minor"/>
    </font>
    <font>
      <sz val="12"/>
      <color theme="1"/>
      <name val="Arial"/>
      <charset val="0"/>
    </font>
    <font>
      <sz val="12"/>
      <color theme="1"/>
      <name val="黑体"/>
      <charset val="134"/>
    </font>
    <font>
      <b/>
      <sz val="12"/>
      <color theme="1"/>
      <name val="宋体"/>
      <charset val="134"/>
    </font>
    <font>
      <b/>
      <sz val="11"/>
      <color theme="1"/>
      <name val="宋体"/>
      <charset val="134"/>
    </font>
    <font>
      <sz val="14"/>
      <name val="黑体"/>
      <charset val="134"/>
    </font>
    <font>
      <sz val="26"/>
      <name val="方正小标宋简体"/>
      <charset val="134"/>
    </font>
    <font>
      <sz val="12"/>
      <name val="黑体"/>
      <charset val="134"/>
    </font>
    <font>
      <sz val="11"/>
      <name val="黑体"/>
      <charset val="134"/>
    </font>
    <font>
      <b/>
      <sz val="12"/>
      <name val="宋体"/>
      <charset val="134"/>
    </font>
    <font>
      <sz val="11"/>
      <color theme="1"/>
      <name val="宋体"/>
      <charset val="134"/>
    </font>
    <font>
      <sz val="11"/>
      <name val="Courier New"/>
      <charset val="134"/>
    </font>
    <font>
      <sz val="11"/>
      <name val="宋体"/>
      <charset val="134"/>
    </font>
    <font>
      <sz val="10"/>
      <color theme="1"/>
      <name val="宋体"/>
      <charset val="134"/>
      <scheme val="minor"/>
    </font>
    <font>
      <b/>
      <sz val="11"/>
      <color theme="1"/>
      <name val="宋体"/>
      <charset val="134"/>
      <scheme val="minor"/>
    </font>
    <font>
      <sz val="11"/>
      <color theme="1"/>
      <name val="黑体"/>
      <charset val="134"/>
    </font>
    <font>
      <sz val="11"/>
      <name val="宋体"/>
      <charset val="134"/>
      <scheme val="minor"/>
    </font>
    <font>
      <sz val="11"/>
      <color theme="1"/>
      <name val="Arial"/>
      <charset val="134"/>
    </font>
    <font>
      <sz val="11"/>
      <color theme="1"/>
      <name val="宋体"/>
      <charset val="134"/>
      <scheme val="major"/>
    </font>
    <font>
      <b/>
      <sz val="11"/>
      <color theme="1"/>
      <name val="宋体"/>
      <charset val="134"/>
      <scheme val="major"/>
    </font>
    <font>
      <sz val="11"/>
      <name val="Courier New"/>
      <charset val="0"/>
    </font>
    <font>
      <sz val="11"/>
      <name val="宋体"/>
      <charset val="0"/>
    </font>
    <font>
      <sz val="11"/>
      <color rgb="FF000000"/>
      <name val="宋体"/>
      <charset val="134"/>
    </font>
    <font>
      <sz val="10"/>
      <color theme="1"/>
      <name val="黑体"/>
      <charset val="134"/>
    </font>
    <font>
      <sz val="12"/>
      <color theme="1"/>
      <name val="宋体"/>
      <charset val="134"/>
      <scheme val="minor"/>
    </font>
    <font>
      <sz val="24"/>
      <color theme="1"/>
      <name val="方正小标宋简体"/>
      <charset val="134"/>
    </font>
    <font>
      <sz val="18"/>
      <color theme="1"/>
      <name val="方正小标宋简体"/>
      <charset val="134"/>
    </font>
    <font>
      <sz val="14"/>
      <color theme="1"/>
      <name val="仿宋"/>
      <charset val="134"/>
    </font>
    <font>
      <b/>
      <sz val="12"/>
      <name val="仿宋"/>
      <charset val="134"/>
    </font>
    <font>
      <b/>
      <sz val="10"/>
      <color theme="1"/>
      <name val="仿宋"/>
      <charset val="134"/>
    </font>
    <font>
      <sz val="12"/>
      <color theme="1"/>
      <name val="仿宋"/>
      <charset val="134"/>
    </font>
    <font>
      <sz val="10"/>
      <color theme="1"/>
      <name val="仿宋"/>
      <charset val="134"/>
    </font>
    <font>
      <sz val="12"/>
      <name val="仿宋"/>
      <charset val="134"/>
    </font>
    <font>
      <b/>
      <sz val="12"/>
      <color indexed="8"/>
      <name val="仿宋"/>
      <charset val="134"/>
    </font>
    <font>
      <sz val="12"/>
      <color indexed="8"/>
      <name val="仿宋"/>
      <charset val="134"/>
    </font>
    <font>
      <b/>
      <sz val="12"/>
      <color theme="1"/>
      <name val="仿宋"/>
      <charset val="134"/>
    </font>
    <font>
      <sz val="10"/>
      <color indexed="8"/>
      <name val="仿宋"/>
      <charset val="134"/>
    </font>
    <font>
      <sz val="12"/>
      <color theme="1"/>
      <name val="方正小标宋简体"/>
      <charset val="134"/>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name val="Arial"/>
      <charset val="0"/>
    </font>
    <font>
      <sz val="11"/>
      <color theme="1"/>
      <name val="Calibri"/>
      <charset val="134"/>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right/>
      <top style="thin">
        <color auto="1"/>
      </top>
      <bottom/>
      <diagonal/>
    </border>
    <border>
      <left style="thin">
        <color indexed="8"/>
      </left>
      <right style="thin">
        <color indexed="8"/>
      </right>
      <top style="thin">
        <color indexed="8"/>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8"/>
      </left>
      <right style="thin">
        <color indexed="8"/>
      </right>
      <top style="thin">
        <color indexed="8"/>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42" fillId="10" borderId="0" applyNumberFormat="0" applyBorder="0" applyAlignment="0" applyProtection="0">
      <alignment vertical="center"/>
    </xf>
    <xf numFmtId="0" fontId="40"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12" borderId="0" applyNumberFormat="0" applyBorder="0" applyAlignment="0" applyProtection="0">
      <alignment vertical="center"/>
    </xf>
    <xf numFmtId="0" fontId="38" fillId="5" borderId="0" applyNumberFormat="0" applyBorder="0" applyAlignment="0" applyProtection="0">
      <alignment vertical="center"/>
    </xf>
    <xf numFmtId="43" fontId="0" fillId="0" borderId="0" applyFont="0" applyFill="0" applyBorder="0" applyAlignment="0" applyProtection="0">
      <alignment vertical="center"/>
    </xf>
    <xf numFmtId="0" fontId="41" fillId="13"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7" borderId="17" applyNumberFormat="0" applyFont="0" applyAlignment="0" applyProtection="0">
      <alignment vertical="center"/>
    </xf>
    <xf numFmtId="0" fontId="41" fillId="17" borderId="0" applyNumberFormat="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0" fillId="0" borderId="20" applyNumberFormat="0" applyFill="0" applyAlignment="0" applyProtection="0">
      <alignment vertical="center"/>
    </xf>
    <xf numFmtId="0" fontId="51" fillId="0" borderId="20" applyNumberFormat="0" applyFill="0" applyAlignment="0" applyProtection="0">
      <alignment vertical="center"/>
    </xf>
    <xf numFmtId="0" fontId="41" fillId="20" borderId="0" applyNumberFormat="0" applyBorder="0" applyAlignment="0" applyProtection="0">
      <alignment vertical="center"/>
    </xf>
    <xf numFmtId="0" fontId="49" fillId="0" borderId="22" applyNumberFormat="0" applyFill="0" applyAlignment="0" applyProtection="0">
      <alignment vertical="center"/>
    </xf>
    <xf numFmtId="0" fontId="41" fillId="23" borderId="0" applyNumberFormat="0" applyBorder="0" applyAlignment="0" applyProtection="0">
      <alignment vertical="center"/>
    </xf>
    <xf numFmtId="0" fontId="53" fillId="24" borderId="23" applyNumberFormat="0" applyAlignment="0" applyProtection="0">
      <alignment vertical="center"/>
    </xf>
    <xf numFmtId="0" fontId="55" fillId="24" borderId="18" applyNumberFormat="0" applyAlignment="0" applyProtection="0">
      <alignment vertical="center"/>
    </xf>
    <xf numFmtId="0" fontId="39" fillId="6" borderId="16" applyNumberFormat="0" applyAlignment="0" applyProtection="0">
      <alignment vertical="center"/>
    </xf>
    <xf numFmtId="0" fontId="42" fillId="22" borderId="0" applyNumberFormat="0" applyBorder="0" applyAlignment="0" applyProtection="0">
      <alignment vertical="center"/>
    </xf>
    <xf numFmtId="0" fontId="41" fillId="11" borderId="0" applyNumberFormat="0" applyBorder="0" applyAlignment="0" applyProtection="0">
      <alignment vertical="center"/>
    </xf>
    <xf numFmtId="0" fontId="52" fillId="0" borderId="21" applyNumberFormat="0" applyFill="0" applyAlignment="0" applyProtection="0">
      <alignment vertical="center"/>
    </xf>
    <xf numFmtId="0" fontId="48" fillId="0" borderId="19" applyNumberFormat="0" applyFill="0" applyAlignment="0" applyProtection="0">
      <alignment vertical="center"/>
    </xf>
    <xf numFmtId="0" fontId="56" fillId="27" borderId="0" applyNumberFormat="0" applyBorder="0" applyAlignment="0" applyProtection="0">
      <alignment vertical="center"/>
    </xf>
    <xf numFmtId="0" fontId="54" fillId="25" borderId="0" applyNumberFormat="0" applyBorder="0" applyAlignment="0" applyProtection="0">
      <alignment vertical="center"/>
    </xf>
    <xf numFmtId="0" fontId="42" fillId="29" borderId="0" applyNumberFormat="0" applyBorder="0" applyAlignment="0" applyProtection="0">
      <alignment vertical="center"/>
    </xf>
    <xf numFmtId="0" fontId="41" fillId="26" borderId="0" applyNumberFormat="0" applyBorder="0" applyAlignment="0" applyProtection="0">
      <alignment vertical="center"/>
    </xf>
    <xf numFmtId="0" fontId="42" fillId="21" borderId="0" applyNumberFormat="0" applyBorder="0" applyAlignment="0" applyProtection="0">
      <alignment vertical="center"/>
    </xf>
    <xf numFmtId="0" fontId="42" fillId="15" borderId="0" applyNumberFormat="0" applyBorder="0" applyAlignment="0" applyProtection="0">
      <alignment vertical="center"/>
    </xf>
    <xf numFmtId="0" fontId="42" fillId="30" borderId="0" applyNumberFormat="0" applyBorder="0" applyAlignment="0" applyProtection="0">
      <alignment vertical="center"/>
    </xf>
    <xf numFmtId="0" fontId="42" fillId="19" borderId="0" applyNumberFormat="0" applyBorder="0" applyAlignment="0" applyProtection="0">
      <alignment vertical="center"/>
    </xf>
    <xf numFmtId="0" fontId="41" fillId="14" borderId="0" applyNumberFormat="0" applyBorder="0" applyAlignment="0" applyProtection="0">
      <alignment vertical="center"/>
    </xf>
    <xf numFmtId="0" fontId="41" fillId="9" borderId="0" applyNumberFormat="0" applyBorder="0" applyAlignment="0" applyProtection="0">
      <alignment vertical="center"/>
    </xf>
    <xf numFmtId="0" fontId="42" fillId="16" borderId="0" applyNumberFormat="0" applyBorder="0" applyAlignment="0" applyProtection="0">
      <alignment vertical="center"/>
    </xf>
    <xf numFmtId="0" fontId="42" fillId="32" borderId="0" applyNumberFormat="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41" fillId="18" borderId="0" applyNumberFormat="0" applyBorder="0" applyAlignment="0" applyProtection="0">
      <alignment vertical="center"/>
    </xf>
    <xf numFmtId="0" fontId="41" fillId="28" borderId="0" applyNumberFormat="0" applyBorder="0" applyAlignment="0" applyProtection="0">
      <alignment vertical="center"/>
    </xf>
    <xf numFmtId="0" fontId="42" fillId="33" borderId="0" applyNumberFormat="0" applyBorder="0" applyAlignment="0" applyProtection="0">
      <alignment vertical="center"/>
    </xf>
    <xf numFmtId="0" fontId="41" fillId="31" borderId="0" applyNumberFormat="0" applyBorder="0" applyAlignment="0" applyProtection="0">
      <alignment vertical="center"/>
    </xf>
    <xf numFmtId="0" fontId="0" fillId="0" borderId="0">
      <alignment vertical="center"/>
    </xf>
    <xf numFmtId="0" fontId="0" fillId="0" borderId="0">
      <alignment vertical="center"/>
    </xf>
    <xf numFmtId="0" fontId="57" fillId="0" borderId="0"/>
  </cellStyleXfs>
  <cellXfs count="17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51"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5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vertical="center"/>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10" fillId="0" borderId="1" xfId="5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12" fillId="0" borderId="4"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center" vertical="center" wrapText="1"/>
    </xf>
    <xf numFmtId="49" fontId="10" fillId="0" borderId="1" xfId="5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 xfId="50" applyFont="1" applyFill="1" applyBorder="1" applyAlignment="1">
      <alignment vertical="center" wrapText="1"/>
    </xf>
    <xf numFmtId="0" fontId="1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5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0" fillId="0" borderId="1" xfId="0" applyFont="1" applyFill="1" applyBorder="1" applyAlignment="1">
      <alignment vertical="center" wrapText="1"/>
    </xf>
    <xf numFmtId="0" fontId="12"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49" fontId="10" fillId="2" borderId="1"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0" borderId="1" xfId="49"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4" fillId="0" borderId="1" xfId="51" applyFont="1" applyFill="1" applyBorder="1" applyAlignment="1">
      <alignment horizontal="center" vertical="center" wrapText="1"/>
    </xf>
    <xf numFmtId="0" fontId="19" fillId="0" borderId="1" xfId="0" applyFont="1" applyFill="1" applyBorder="1" applyAlignment="1">
      <alignment horizontal="center" vertical="center"/>
    </xf>
    <xf numFmtId="0" fontId="10" fillId="0" borderId="1" xfId="0" applyFont="1" applyFill="1" applyBorder="1" applyAlignment="1">
      <alignment horizontal="justify" vertical="center"/>
    </xf>
    <xf numFmtId="0" fontId="4" fillId="2" borderId="1" xfId="0" applyFont="1" applyFill="1" applyBorder="1" applyAlignment="1">
      <alignment horizontal="center" vertical="center" wrapText="1"/>
    </xf>
    <xf numFmtId="0" fontId="0" fillId="2" borderId="1" xfId="51" applyFont="1" applyFill="1" applyBorder="1" applyAlignment="1">
      <alignment horizontal="center" vertical="center" wrapText="1"/>
    </xf>
    <xf numFmtId="0" fontId="10" fillId="2" borderId="1" xfId="51" applyFont="1" applyFill="1" applyBorder="1" applyAlignment="1">
      <alignment horizontal="center" vertical="center" wrapText="1"/>
    </xf>
    <xf numFmtId="0" fontId="10" fillId="0" borderId="1" xfId="49"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10" fillId="0" borderId="1" xfId="0" applyFont="1" applyFill="1" applyBorder="1" applyAlignment="1">
      <alignment vertical="center"/>
    </xf>
    <xf numFmtId="0" fontId="12" fillId="0" borderId="1" xfId="0" applyFont="1" applyFill="1" applyBorder="1" applyAlignment="1" applyProtection="1">
      <alignment horizontal="left" vertical="center" wrapText="1"/>
      <protection locked="0"/>
    </xf>
    <xf numFmtId="0" fontId="12" fillId="0" borderId="7" xfId="0" applyFont="1" applyFill="1" applyBorder="1" applyAlignment="1">
      <alignment horizontal="center" vertical="center"/>
    </xf>
    <xf numFmtId="0" fontId="22" fillId="0" borderId="1" xfId="0" applyNumberFormat="1" applyFont="1" applyFill="1" applyBorder="1" applyAlignment="1">
      <alignment horizontal="left" vertical="center" wrapText="1"/>
    </xf>
    <xf numFmtId="0" fontId="12" fillId="0" borderId="3" xfId="0" applyFont="1" applyFill="1" applyBorder="1" applyAlignment="1">
      <alignment horizontal="center" vertical="center"/>
    </xf>
    <xf numFmtId="0" fontId="22"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wrapText="1"/>
    </xf>
    <xf numFmtId="0" fontId="12" fillId="0" borderId="1" xfId="51" applyFont="1" applyFill="1" applyBorder="1" applyAlignment="1" applyProtection="1">
      <alignment horizontal="left" vertical="center" wrapText="1"/>
    </xf>
    <xf numFmtId="0" fontId="12" fillId="0" borderId="1" xfId="51" applyFont="1" applyFill="1" applyBorder="1" applyAlignment="1" applyProtection="1">
      <alignment horizontal="center" vertical="center" wrapText="1"/>
    </xf>
    <xf numFmtId="0" fontId="12" fillId="0" borderId="8"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 xfId="51" applyNumberFormat="1" applyFont="1" applyFill="1" applyBorder="1" applyAlignment="1">
      <alignment horizontal="center" vertical="center" wrapText="1"/>
    </xf>
    <xf numFmtId="0" fontId="12" fillId="0" borderId="1" xfId="51" applyFont="1" applyFill="1" applyBorder="1" applyAlignment="1">
      <alignment horizontal="left" vertical="center" wrapText="1"/>
    </xf>
    <xf numFmtId="0" fontId="12" fillId="0" borderId="1"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22" fillId="0" borderId="6" xfId="51" applyFont="1" applyFill="1" applyBorder="1" applyAlignment="1" applyProtection="1">
      <alignment horizontal="center" vertical="center" wrapText="1"/>
    </xf>
    <xf numFmtId="0" fontId="12" fillId="0" borderId="11" xfId="0" applyNumberFormat="1" applyFont="1" applyFill="1" applyBorder="1" applyAlignment="1">
      <alignment horizontal="center" vertical="center"/>
    </xf>
    <xf numFmtId="0" fontId="22" fillId="0" borderId="1" xfId="51" applyFont="1" applyFill="1" applyBorder="1" applyAlignment="1" applyProtection="1">
      <alignment horizontal="center" vertical="center" wrapText="1"/>
    </xf>
    <xf numFmtId="0" fontId="12" fillId="0" borderId="4"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6" xfId="51" applyFont="1" applyFill="1" applyBorder="1" applyAlignment="1" applyProtection="1">
      <alignment horizontal="left" vertical="center" wrapText="1"/>
    </xf>
    <xf numFmtId="0" fontId="12" fillId="0" borderId="9" xfId="0" applyNumberFormat="1" applyFont="1" applyFill="1" applyBorder="1" applyAlignment="1">
      <alignment horizontal="center" vertical="center"/>
    </xf>
    <xf numFmtId="17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51" applyNumberFormat="1" applyFont="1" applyFill="1" applyBorder="1" applyAlignment="1" applyProtection="1">
      <alignment horizontal="center" vertical="center" wrapText="1"/>
    </xf>
    <xf numFmtId="0" fontId="12" fillId="0" borderId="11" xfId="0" applyNumberFormat="1" applyFont="1" applyFill="1" applyBorder="1" applyAlignment="1">
      <alignment horizontal="center" vertical="center" wrapText="1"/>
    </xf>
    <xf numFmtId="0" fontId="10" fillId="0" borderId="6" xfId="5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23" fillId="0" borderId="0" xfId="0" applyFont="1" applyFill="1" applyBorder="1" applyAlignment="1">
      <alignment vertical="center"/>
    </xf>
    <xf numFmtId="0" fontId="14" fillId="0" borderId="0" xfId="0" applyFont="1" applyFill="1" applyBorder="1" applyAlignment="1">
      <alignment vertical="center"/>
    </xf>
    <xf numFmtId="0" fontId="24" fillId="0" borderId="0" xfId="0" applyFont="1" applyFill="1" applyAlignment="1">
      <alignment vertical="center"/>
    </xf>
    <xf numFmtId="0" fontId="25" fillId="0" borderId="0" xfId="0" applyFont="1" applyFill="1" applyAlignment="1">
      <alignment horizontal="center" vertical="center" wrapText="1"/>
    </xf>
    <xf numFmtId="0" fontId="0" fillId="0" borderId="0" xfId="0" applyFont="1" applyFill="1" applyAlignment="1">
      <alignment horizontal="right" vertical="center"/>
    </xf>
    <xf numFmtId="0" fontId="26" fillId="0" borderId="0" xfId="0" applyFont="1" applyFill="1" applyAlignment="1">
      <alignment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left" vertical="center"/>
    </xf>
    <xf numFmtId="0" fontId="29" fillId="0" borderId="1" xfId="0" applyNumberFormat="1" applyFont="1" applyFill="1" applyBorder="1" applyAlignment="1">
      <alignment horizontal="center" vertical="center"/>
    </xf>
    <xf numFmtId="0" fontId="30" fillId="0" borderId="1" xfId="0" applyFont="1" applyFill="1" applyBorder="1" applyAlignment="1">
      <alignment horizontal="left" vertical="center"/>
    </xf>
    <xf numFmtId="0" fontId="31" fillId="0" borderId="1" xfId="0" applyFont="1" applyFill="1" applyBorder="1" applyAlignment="1">
      <alignment horizontal="center" vertical="center"/>
    </xf>
    <xf numFmtId="49" fontId="32" fillId="3" borderId="1" xfId="0" applyNumberFormat="1" applyFont="1" applyFill="1" applyBorder="1" applyAlignment="1">
      <alignment horizontal="left" vertical="center" wrapText="1"/>
    </xf>
    <xf numFmtId="0" fontId="29" fillId="4" borderId="1" xfId="0" applyNumberFormat="1" applyFont="1" applyFill="1" applyBorder="1" applyAlignment="1">
      <alignment horizontal="center" vertical="center"/>
    </xf>
    <xf numFmtId="49" fontId="32" fillId="0" borderId="1" xfId="0" applyNumberFormat="1" applyFont="1" applyFill="1" applyBorder="1" applyAlignment="1">
      <alignment horizontal="left" vertical="center" wrapText="1"/>
    </xf>
    <xf numFmtId="0" fontId="31" fillId="4" borderId="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2" fillId="0" borderId="1" xfId="0" applyFont="1" applyFill="1" applyBorder="1" applyAlignment="1">
      <alignment horizontal="left" vertical="center" wrapText="1"/>
    </xf>
    <xf numFmtId="0" fontId="29" fillId="0" borderId="1" xfId="0" applyFont="1" applyFill="1" applyBorder="1" applyAlignment="1">
      <alignment horizontal="center" vertical="center"/>
    </xf>
    <xf numFmtId="49" fontId="32" fillId="0" borderId="1" xfId="0" applyNumberFormat="1" applyFont="1" applyFill="1" applyBorder="1" applyAlignment="1">
      <alignment horizontal="left" vertical="center"/>
    </xf>
    <xf numFmtId="49" fontId="33" fillId="0" borderId="1" xfId="0" applyNumberFormat="1" applyFont="1" applyFill="1" applyBorder="1" applyAlignment="1">
      <alignment horizontal="left" vertical="center" wrapText="1"/>
    </xf>
    <xf numFmtId="49" fontId="34" fillId="0" borderId="1" xfId="0" applyNumberFormat="1" applyFont="1" applyFill="1" applyBorder="1" applyAlignment="1">
      <alignment horizontal="left" vertical="center" wrapText="1"/>
    </xf>
    <xf numFmtId="0" fontId="31" fillId="4" borderId="1" xfId="0" applyFont="1" applyFill="1" applyBorder="1" applyAlignment="1">
      <alignment horizontal="center" vertical="center"/>
    </xf>
    <xf numFmtId="0" fontId="35" fillId="0" borderId="1" xfId="0" applyFont="1" applyFill="1" applyBorder="1" applyAlignment="1">
      <alignment horizontal="center" vertical="center"/>
    </xf>
    <xf numFmtId="0" fontId="27" fillId="0" borderId="6"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 xfId="0" applyFont="1" applyFill="1" applyBorder="1" applyAlignment="1">
      <alignment horizontal="center" vertical="center"/>
    </xf>
    <xf numFmtId="178" fontId="31"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49" fontId="34" fillId="3" borderId="1" xfId="0" applyNumberFormat="1" applyFont="1" applyFill="1" applyBorder="1" applyAlignment="1">
      <alignment horizontal="left" vertical="center" wrapText="1"/>
    </xf>
    <xf numFmtId="178" fontId="35" fillId="0" borderId="1" xfId="0" applyNumberFormat="1" applyFont="1" applyFill="1" applyBorder="1" applyAlignment="1">
      <alignment horizontal="center" vertical="center"/>
    </xf>
    <xf numFmtId="178" fontId="30" fillId="0" borderId="1" xfId="0" applyNumberFormat="1" applyFont="1" applyFill="1" applyBorder="1" applyAlignment="1">
      <alignment horizontal="center" vertical="center"/>
    </xf>
    <xf numFmtId="177" fontId="31" fillId="0" borderId="1" xfId="0" applyNumberFormat="1" applyFont="1" applyFill="1" applyBorder="1" applyAlignment="1">
      <alignment horizontal="center" vertical="center"/>
    </xf>
    <xf numFmtId="49" fontId="32" fillId="3" borderId="1" xfId="0" applyNumberFormat="1" applyFont="1" applyFill="1" applyBorder="1" applyAlignment="1">
      <alignment horizontal="left" vertical="center"/>
    </xf>
    <xf numFmtId="0" fontId="23" fillId="0" borderId="1" xfId="0" applyFont="1" applyFill="1" applyBorder="1" applyAlignment="1">
      <alignment vertical="center"/>
    </xf>
    <xf numFmtId="0" fontId="14" fillId="0" borderId="1" xfId="0" applyFont="1" applyFill="1" applyBorder="1" applyAlignment="1">
      <alignment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horizontal="center" vertical="center"/>
    </xf>
    <xf numFmtId="49" fontId="36" fillId="3" borderId="0" xfId="0" applyNumberFormat="1" applyFont="1" applyFill="1" applyBorder="1" applyAlignment="1">
      <alignment horizontal="left" vertical="center" wrapText="1"/>
    </xf>
    <xf numFmtId="0" fontId="29" fillId="0" borderId="0" xfId="0" applyFont="1" applyFill="1" applyBorder="1" applyAlignment="1">
      <alignment horizontal="center" vertical="center"/>
    </xf>
    <xf numFmtId="0" fontId="37" fillId="0" borderId="1" xfId="0" applyFont="1" applyFill="1" applyBorder="1" applyAlignment="1">
      <alignment horizontal="center" vertical="center" wrapText="1"/>
    </xf>
    <xf numFmtId="49" fontId="28" fillId="0" borderId="1" xfId="0" applyNumberFormat="1" applyFont="1" applyFill="1" applyBorder="1" applyAlignment="1">
      <alignment horizontal="left" vertical="center" wrapText="1"/>
    </xf>
    <xf numFmtId="0" fontId="10" fillId="0" borderId="1" xfId="51" applyFont="1" applyFill="1" applyBorder="1" applyAlignment="1" quotePrefix="1">
      <alignment horizontal="center" vertical="center" wrapText="1"/>
    </xf>
    <xf numFmtId="0" fontId="12" fillId="0" borderId="1" xfId="51" applyFont="1" applyFill="1" applyBorder="1" applyAlignment="1" quotePrefix="1">
      <alignment horizontal="center" vertical="center" wrapText="1"/>
    </xf>
    <xf numFmtId="0" fontId="11" fillId="0" borderId="4" xfId="0"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xf numFmtId="0" fontId="11" fillId="0" borderId="1" xfId="0" applyFont="1" applyFill="1" applyBorder="1" applyAlignment="1" quotePrefix="1">
      <alignment horizontal="center" vertical="center" wrapText="1"/>
    </xf>
    <xf numFmtId="0" fontId="12" fillId="0" borderId="4" xfId="0" applyFont="1" applyFill="1" applyBorder="1" applyAlignment="1" quotePrefix="1">
      <alignment horizontal="center" vertical="center" wrapText="1"/>
    </xf>
    <xf numFmtId="0" fontId="12" fillId="0" borderId="1" xfId="0" applyNumberFormat="1" applyFont="1" applyFill="1" applyBorder="1" applyAlignment="1" quotePrefix="1">
      <alignment horizontal="center" vertical="center" wrapText="1"/>
    </xf>
    <xf numFmtId="0" fontId="12" fillId="0" borderId="4" xfId="0" applyFont="1" applyFill="1" applyBorder="1" applyAlignment="1" quotePrefix="1">
      <alignment horizontal="center" vertical="center"/>
    </xf>
    <xf numFmtId="180" fontId="12"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 name="常规 2" xfId="50"/>
    <cellStyle name="常规 3" xfId="51"/>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338</xdr:row>
      <xdr:rowOff>0</xdr:rowOff>
    </xdr:from>
    <xdr:to>
      <xdr:col>3</xdr:col>
      <xdr:colOff>51435</xdr:colOff>
      <xdr:row>338</xdr:row>
      <xdr:rowOff>16510</xdr:rowOff>
    </xdr:to>
    <xdr:sp>
      <xdr:nvSpPr>
        <xdr:cNvPr id="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8"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9"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0"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1"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2"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3"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4"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5"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6"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7"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8"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49"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0"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1"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2"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3"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4"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5"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6"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7"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8"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59"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0"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1"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2"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3"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4"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5"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6"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7"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8"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2"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3"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4"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5"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9"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0"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1"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2"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3"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4"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5"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6"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7"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8"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89"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0"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1"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2"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3"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4"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5"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6"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7"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8"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99"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0"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1"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2"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3"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4"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5"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6"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7"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8"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09"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0"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1"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2"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3"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4"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5"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6"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7"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8"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19"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0"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1"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2"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3"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4"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5"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6"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7"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8"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29"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0"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1"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2"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3"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4"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5"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6"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7"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8"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39"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0"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1"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2"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3"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4"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145"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4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4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4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4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5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6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7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8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19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0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1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2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5"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3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4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5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6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7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28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0"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1"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2"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3"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4"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5"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6"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7"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8"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299"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0"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1"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2"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3"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4"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5"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6"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7"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8"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09"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0"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1"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2"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3"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4"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5"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6"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7"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8"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19"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0"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1"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2"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3"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4"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325"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2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2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2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2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3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4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5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6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7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8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39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0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5"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1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2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3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4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5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6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7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8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49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5"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0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1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2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3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4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5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6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7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8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5"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6"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7"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8"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599"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0"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1"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2"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3"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4"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5"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6"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7"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8"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09"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0"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1"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2"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3"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1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2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3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4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5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6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7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685"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86"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87"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88"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89"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0"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1"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2"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3"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4"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5"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6"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7"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8"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699"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0"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1"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2"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3"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4"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5"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6"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7"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8"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09"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0"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1"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2"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3"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4"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5"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6"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7"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8"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19"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20"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21"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2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3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4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5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58"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59"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0"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1"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2"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3"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4"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5"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6"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7"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8"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69"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0"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1"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2"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3"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4"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5"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6" name="Text Box 1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7" name="Text Box 1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8" name="Text Box 1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79" name="Text Box 1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0" name="Text Box 14"/>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1" name="Text Box 1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2" name="Text Box 1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3" name="Text Box 1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4" name="Text Box 1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5" name="Text Box 55"/>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6" name="Text Box 56"/>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7" name="Text Box 57"/>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8" name="Text Box 58"/>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89" name="Text Box 59"/>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90" name="Text Box 60"/>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91" name="Text Box 61"/>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92" name="Text Box 62"/>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12700</xdr:rowOff>
    </xdr:to>
    <xdr:sp>
      <xdr:nvSpPr>
        <xdr:cNvPr id="793" name="Text Box 63"/>
        <xdr:cNvSpPr txBox="1"/>
      </xdr:nvSpPr>
      <xdr:spPr>
        <a:xfrm>
          <a:off x="2894965" y="257282950"/>
          <a:ext cx="51435" cy="1270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4"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5"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6"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7"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8"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799"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0"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1"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2"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3"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4"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5"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6"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7"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8"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09"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0"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1"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2"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3"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4"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5"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6"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7"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8"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19"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0"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1"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2"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3"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4"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5"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6"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7"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8"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29"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0"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1"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2"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3"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4"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5"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6"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7"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8"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39"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0"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1"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2"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3"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4"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5"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6"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7" name="Text Box 6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8" name="Text Box 1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49" name="Text Box 1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0" name="Text Box 1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1" name="Text Box 13"/>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2" name="Text Box 14"/>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3" name="Text Box 1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4" name="Text Box 1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5" name="Text Box 1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6" name="Text Box 1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7" name="Text Box 55"/>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8" name="Text Box 56"/>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59" name="Text Box 57"/>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0" name="Text Box 58"/>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1" name="Text Box 59"/>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2" name="Text Box 60"/>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3" name="Text Box 61"/>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4" name="Text Box 62"/>
        <xdr:cNvSpPr txBox="1"/>
      </xdr:nvSpPr>
      <xdr:spPr>
        <a:xfrm>
          <a:off x="2894965" y="257282950"/>
          <a:ext cx="51435" cy="16510"/>
        </a:xfrm>
        <a:prstGeom prst="rect">
          <a:avLst/>
        </a:prstGeom>
        <a:noFill/>
        <a:ln w="9525">
          <a:noFill/>
        </a:ln>
      </xdr:spPr>
    </xdr:sp>
    <xdr:clientData/>
  </xdr:twoCellAnchor>
  <xdr:twoCellAnchor editAs="oneCell">
    <xdr:from>
      <xdr:col>3</xdr:col>
      <xdr:colOff>0</xdr:colOff>
      <xdr:row>338</xdr:row>
      <xdr:rowOff>0</xdr:rowOff>
    </xdr:from>
    <xdr:to>
      <xdr:col>3</xdr:col>
      <xdr:colOff>51435</xdr:colOff>
      <xdr:row>338</xdr:row>
      <xdr:rowOff>16510</xdr:rowOff>
    </xdr:to>
    <xdr:sp>
      <xdr:nvSpPr>
        <xdr:cNvPr id="865" name="Text Box 63"/>
        <xdr:cNvSpPr txBox="1"/>
      </xdr:nvSpPr>
      <xdr:spPr>
        <a:xfrm>
          <a:off x="2894965" y="257282950"/>
          <a:ext cx="51435" cy="16510"/>
        </a:xfrm>
        <a:prstGeom prst="rect">
          <a:avLst/>
        </a:prstGeom>
        <a:noFill/>
        <a:ln w="9525">
          <a:noFill/>
        </a:ln>
      </xdr:spPr>
    </xdr:sp>
    <xdr:clientData/>
  </xdr:twoCellAnchor>
  <xdr:twoCellAnchor>
    <xdr:from>
      <xdr:col>3</xdr:col>
      <xdr:colOff>0</xdr:colOff>
      <xdr:row>319</xdr:row>
      <xdr:rowOff>0</xdr:rowOff>
    </xdr:from>
    <xdr:to>
      <xdr:col>3</xdr:col>
      <xdr:colOff>48908</xdr:colOff>
      <xdr:row>319</xdr:row>
      <xdr:rowOff>0</xdr:rowOff>
    </xdr:to>
    <xdr:sp>
      <xdr:nvSpPr>
        <xdr:cNvPr id="8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8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9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0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1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2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3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4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5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3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4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5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6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7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8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69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0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1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0"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1"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2"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3"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4"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5"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6"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7"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8"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319</xdr:row>
      <xdr:rowOff>0</xdr:rowOff>
    </xdr:from>
    <xdr:to>
      <xdr:col>3</xdr:col>
      <xdr:colOff>48908</xdr:colOff>
      <xdr:row>319</xdr:row>
      <xdr:rowOff>0</xdr:rowOff>
    </xdr:to>
    <xdr:sp>
      <xdr:nvSpPr>
        <xdr:cNvPr id="1729" name=" "/>
        <xdr:cNvSpPr txBox="1"/>
      </xdr:nvSpPr>
      <xdr:spPr>
        <a:xfrm>
          <a:off x="2894965" y="2380805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7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8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19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0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1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2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3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49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0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1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2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3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4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5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6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7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4"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5"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6"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7"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8"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89"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90"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91"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92"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363</xdr:row>
      <xdr:rowOff>0</xdr:rowOff>
    </xdr:from>
    <xdr:to>
      <xdr:col>3</xdr:col>
      <xdr:colOff>48908</xdr:colOff>
      <xdr:row>363</xdr:row>
      <xdr:rowOff>0</xdr:rowOff>
    </xdr:to>
    <xdr:sp>
      <xdr:nvSpPr>
        <xdr:cNvPr id="2593" name=" "/>
        <xdr:cNvSpPr txBox="1"/>
      </xdr:nvSpPr>
      <xdr:spPr>
        <a:xfrm>
          <a:off x="2894965" y="2828290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341</xdr:row>
      <xdr:rowOff>0</xdr:rowOff>
    </xdr:from>
    <xdr:to>
      <xdr:col>3</xdr:col>
      <xdr:colOff>51435</xdr:colOff>
      <xdr:row>341</xdr:row>
      <xdr:rowOff>16510</xdr:rowOff>
    </xdr:to>
    <xdr:sp>
      <xdr:nvSpPr>
        <xdr:cNvPr id="259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59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59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59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59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59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0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1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62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0"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1"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2"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3"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4"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5"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6"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7"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8"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39"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0"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1"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2"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3"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4"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5"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6"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7"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8"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49"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0"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1"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2"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3"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4"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5"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6"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7"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8"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59"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0"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1"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2"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3"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4"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5"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6"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7"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8"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69"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0"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1"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2"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3"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4"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5"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6"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7"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8"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79"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0"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1"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2"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3"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4"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5"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6"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7"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8"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89"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0"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1"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2"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3"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4"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5"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6"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7"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8"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699"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0"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1"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2"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3"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4"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5"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6"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7"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8"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09"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0"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1"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2"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3"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4"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5"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6"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7"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8"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19"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0"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1"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2"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3"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4"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5"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6"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7"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8"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29"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0"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1"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2"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3"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4"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5"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6"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737"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3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3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4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5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6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7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8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79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0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1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7"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2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3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4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5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6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7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8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88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2"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3"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4"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5"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6"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7"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8"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89"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0"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1"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2"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3"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4"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5"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6"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7"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8"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899"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0"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1"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2"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3"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4"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5"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6"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7"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8"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09"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0"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1"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2"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3"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4"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5"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6"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2917"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1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1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2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3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4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5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6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7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8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299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7"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0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1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2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3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4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5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6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7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8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7"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09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0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1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2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3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4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5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6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7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7"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8"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89"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0"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1"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2"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3"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4"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5"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6"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7"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8"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199"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0"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1"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2"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3"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4"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5"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0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1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2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3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4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5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6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277"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78"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79"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0"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1"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2"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3"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4"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5"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6"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7"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8"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89"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0"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1"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2"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3"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4"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5"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6"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7"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8"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299"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0"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1"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2"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3"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4"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5"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6"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7"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8"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09"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10"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11"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12"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13"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1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2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3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4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0"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1"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2"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3"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4"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5"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6"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7"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8"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59"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0"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1"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2"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3"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4"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5"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6"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7"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8" name="Text Box 1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69" name="Text Box 1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0" name="Text Box 1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1" name="Text Box 1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2" name="Text Box 14"/>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3" name="Text Box 1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4" name="Text Box 1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5" name="Text Box 1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6" name="Text Box 1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7" name="Text Box 55"/>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8" name="Text Box 56"/>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79" name="Text Box 57"/>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0" name="Text Box 58"/>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1" name="Text Box 59"/>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2" name="Text Box 60"/>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3" name="Text Box 61"/>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4" name="Text Box 62"/>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12700</xdr:rowOff>
    </xdr:to>
    <xdr:sp>
      <xdr:nvSpPr>
        <xdr:cNvPr id="3385" name="Text Box 63"/>
        <xdr:cNvSpPr txBox="1"/>
      </xdr:nvSpPr>
      <xdr:spPr>
        <a:xfrm>
          <a:off x="2894965" y="260197600"/>
          <a:ext cx="51435" cy="1270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86"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87"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88"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89"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0"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1"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2"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3"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4"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5"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6"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7"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8"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399"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0"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1"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2"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3"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4"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5"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6"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7"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8"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09"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0"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1"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2"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3"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4"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5"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6"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7"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8"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19"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0"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1"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2"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3"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4"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5"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6"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7"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8"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29"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0"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1"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2"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3"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4"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5"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6"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7"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8"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39" name="Text Box 6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0" name="Text Box 1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1" name="Text Box 1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2" name="Text Box 1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3" name="Text Box 13"/>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4" name="Text Box 14"/>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5" name="Text Box 1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6" name="Text Box 1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7" name="Text Box 1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8" name="Text Box 1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49" name="Text Box 55"/>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0" name="Text Box 56"/>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1" name="Text Box 57"/>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2" name="Text Box 58"/>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3" name="Text Box 59"/>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4" name="Text Box 60"/>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5" name="Text Box 61"/>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6" name="Text Box 62"/>
        <xdr:cNvSpPr txBox="1"/>
      </xdr:nvSpPr>
      <xdr:spPr>
        <a:xfrm>
          <a:off x="2894965" y="260197600"/>
          <a:ext cx="51435" cy="16510"/>
        </a:xfrm>
        <a:prstGeom prst="rect">
          <a:avLst/>
        </a:prstGeom>
        <a:noFill/>
        <a:ln w="9525">
          <a:noFill/>
        </a:ln>
      </xdr:spPr>
    </xdr:sp>
    <xdr:clientData/>
  </xdr:twoCellAnchor>
  <xdr:twoCellAnchor editAs="oneCell">
    <xdr:from>
      <xdr:col>3</xdr:col>
      <xdr:colOff>0</xdr:colOff>
      <xdr:row>341</xdr:row>
      <xdr:rowOff>0</xdr:rowOff>
    </xdr:from>
    <xdr:to>
      <xdr:col>3</xdr:col>
      <xdr:colOff>51435</xdr:colOff>
      <xdr:row>341</xdr:row>
      <xdr:rowOff>16510</xdr:rowOff>
    </xdr:to>
    <xdr:sp>
      <xdr:nvSpPr>
        <xdr:cNvPr id="3457" name="Text Box 63"/>
        <xdr:cNvSpPr txBox="1"/>
      </xdr:nvSpPr>
      <xdr:spPr>
        <a:xfrm>
          <a:off x="2894965" y="260197600"/>
          <a:ext cx="51435" cy="16510"/>
        </a:xfrm>
        <a:prstGeom prst="rect">
          <a:avLst/>
        </a:prstGeom>
        <a:noFill/>
        <a:ln w="9525">
          <a:noFill/>
        </a:ln>
      </xdr:spPr>
    </xdr:sp>
    <xdr:clientData/>
  </xdr:twoCellAnchor>
  <xdr:twoCellAnchor>
    <xdr:from>
      <xdr:col>3</xdr:col>
      <xdr:colOff>0</xdr:colOff>
      <xdr:row>322</xdr:row>
      <xdr:rowOff>0</xdr:rowOff>
    </xdr:from>
    <xdr:to>
      <xdr:col>3</xdr:col>
      <xdr:colOff>48908</xdr:colOff>
      <xdr:row>322</xdr:row>
      <xdr:rowOff>0</xdr:rowOff>
    </xdr:to>
    <xdr:sp>
      <xdr:nvSpPr>
        <xdr:cNvPr id="34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4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5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6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7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8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39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0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1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2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3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4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5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6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7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8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29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0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2"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3"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4"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5"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6"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7"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8"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19"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20"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322</xdr:row>
      <xdr:rowOff>0</xdr:rowOff>
    </xdr:from>
    <xdr:to>
      <xdr:col>3</xdr:col>
      <xdr:colOff>48908</xdr:colOff>
      <xdr:row>322</xdr:row>
      <xdr:rowOff>0</xdr:rowOff>
    </xdr:to>
    <xdr:sp>
      <xdr:nvSpPr>
        <xdr:cNvPr id="4321" name=" "/>
        <xdr:cNvSpPr txBox="1"/>
      </xdr:nvSpPr>
      <xdr:spPr>
        <a:xfrm>
          <a:off x="2894965" y="24048085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3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4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5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6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7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8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49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8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09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0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1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2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3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4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5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6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6"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7"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8"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79"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0"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1"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2"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3"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4"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366</xdr:row>
      <xdr:rowOff>0</xdr:rowOff>
    </xdr:from>
    <xdr:to>
      <xdr:col>3</xdr:col>
      <xdr:colOff>48908</xdr:colOff>
      <xdr:row>366</xdr:row>
      <xdr:rowOff>0</xdr:rowOff>
    </xdr:to>
    <xdr:sp>
      <xdr:nvSpPr>
        <xdr:cNvPr id="5185" name=" "/>
        <xdr:cNvSpPr txBox="1"/>
      </xdr:nvSpPr>
      <xdr:spPr>
        <a:xfrm>
          <a:off x="2894965" y="285915100"/>
          <a:ext cx="4889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8"/>
  <sheetViews>
    <sheetView tabSelected="1" workbookViewId="0">
      <selection activeCell="C6" sqref="C6"/>
    </sheetView>
  </sheetViews>
  <sheetFormatPr defaultColWidth="9" defaultRowHeight="14.25"/>
  <cols>
    <col min="1" max="1" width="3.875" style="5" customWidth="1"/>
    <col min="2" max="2" width="17.5" style="122" hidden="1" customWidth="1"/>
    <col min="3" max="3" width="30.7583333333333" style="5" customWidth="1"/>
    <col min="4" max="4" width="12.375" style="5" customWidth="1"/>
    <col min="5" max="5" width="13.625" style="5" customWidth="1"/>
    <col min="6" max="6" width="12.125" style="5" customWidth="1"/>
    <col min="7" max="7" width="11.5" style="5" customWidth="1"/>
    <col min="8" max="8" width="10.0916666666667" style="5" customWidth="1"/>
    <col min="9" max="9" width="7.5" style="5" customWidth="1"/>
    <col min="10" max="10" width="9" style="5"/>
    <col min="11" max="11" width="9.375" style="5"/>
    <col min="12" max="16384" width="9" style="5"/>
  </cols>
  <sheetData>
    <row r="1" s="5" customFormat="1" spans="1:2">
      <c r="A1" s="5" t="s">
        <v>0</v>
      </c>
      <c r="B1" s="122"/>
    </row>
    <row r="2" s="4" customFormat="1" ht="84" customHeight="1" spans="1:9">
      <c r="A2" s="123" t="s">
        <v>1</v>
      </c>
      <c r="B2" s="123"/>
      <c r="C2" s="123"/>
      <c r="D2" s="123"/>
      <c r="E2" s="123"/>
      <c r="F2" s="123"/>
      <c r="G2" s="123"/>
      <c r="H2" s="123"/>
      <c r="I2" s="123"/>
    </row>
    <row r="3" s="4" customFormat="1" ht="22" customHeight="1" spans="1:11">
      <c r="A3" s="124" t="s">
        <v>2</v>
      </c>
      <c r="B3" s="124"/>
      <c r="C3" s="124"/>
      <c r="D3" s="124"/>
      <c r="E3" s="124"/>
      <c r="F3" s="125"/>
      <c r="G3" s="124"/>
      <c r="H3" s="124"/>
      <c r="I3" s="124"/>
      <c r="J3" s="124"/>
      <c r="K3" s="124"/>
    </row>
    <row r="4" s="4" customFormat="1" ht="21" customHeight="1" spans="1:9">
      <c r="A4" s="24"/>
      <c r="B4" s="24"/>
      <c r="C4" s="126" t="s">
        <v>3</v>
      </c>
      <c r="D4" s="127" t="s">
        <v>4</v>
      </c>
      <c r="E4" s="128" t="s">
        <v>5</v>
      </c>
      <c r="F4" s="128"/>
      <c r="G4" s="128"/>
      <c r="H4" s="128"/>
      <c r="I4" s="40"/>
    </row>
    <row r="5" s="4" customFormat="1" ht="54" customHeight="1" spans="1:9">
      <c r="A5" s="24"/>
      <c r="B5" s="24"/>
      <c r="C5" s="129"/>
      <c r="D5" s="130"/>
      <c r="E5" s="131" t="s">
        <v>6</v>
      </c>
      <c r="F5" s="132" t="s">
        <v>7</v>
      </c>
      <c r="G5" s="132" t="s">
        <v>8</v>
      </c>
      <c r="H5" s="132" t="s">
        <v>9</v>
      </c>
      <c r="I5" s="131" t="s">
        <v>10</v>
      </c>
    </row>
    <row r="6" s="120" customFormat="1" ht="20" customHeight="1" spans="1:9">
      <c r="A6" s="24"/>
      <c r="B6" s="24"/>
      <c r="C6" s="128" t="s">
        <v>11</v>
      </c>
      <c r="D6" s="131">
        <f t="shared" ref="D6:H6" si="0">D7+D45+D67</f>
        <v>452</v>
      </c>
      <c r="E6" s="131">
        <f t="shared" si="0"/>
        <v>57589.52</v>
      </c>
      <c r="F6" s="131">
        <f t="shared" si="0"/>
        <v>23878</v>
      </c>
      <c r="G6" s="131">
        <f t="shared" si="0"/>
        <v>25362.07</v>
      </c>
      <c r="H6" s="131">
        <f t="shared" si="0"/>
        <v>8349.45</v>
      </c>
      <c r="I6" s="162"/>
    </row>
    <row r="7" s="120" customFormat="1" ht="20" customHeight="1" spans="1:9">
      <c r="A7" s="133" t="s">
        <v>12</v>
      </c>
      <c r="B7" s="133"/>
      <c r="C7" s="128" t="s">
        <v>6</v>
      </c>
      <c r="D7" s="128">
        <f t="shared" ref="D7:F7" si="1">D8+D13+D15+D21+D25+D27+D29+D36+D42</f>
        <v>29</v>
      </c>
      <c r="E7" s="128">
        <f t="shared" si="1"/>
        <v>10929.8</v>
      </c>
      <c r="F7" s="128">
        <f t="shared" si="1"/>
        <v>2985</v>
      </c>
      <c r="G7" s="128"/>
      <c r="H7" s="128">
        <f>H8+H13+H15+H21+H25+H27+H29+H36+H42</f>
        <v>7944.8</v>
      </c>
      <c r="I7" s="162"/>
    </row>
    <row r="8" s="121" customFormat="1" ht="20" customHeight="1" spans="1:9">
      <c r="A8" s="133"/>
      <c r="B8" s="133"/>
      <c r="C8" s="134" t="s">
        <v>13</v>
      </c>
      <c r="D8" s="135">
        <f t="shared" ref="D8:F8" si="2">D9+D10+D11+D12</f>
        <v>6</v>
      </c>
      <c r="E8" s="135">
        <f t="shared" si="2"/>
        <v>248</v>
      </c>
      <c r="F8" s="135">
        <f t="shared" si="2"/>
        <v>198</v>
      </c>
      <c r="G8" s="135"/>
      <c r="H8" s="135">
        <f>H9+H10+H11+H12</f>
        <v>50</v>
      </c>
      <c r="I8" s="163"/>
    </row>
    <row r="9" s="121" customFormat="1" ht="20" customHeight="1" spans="1:9">
      <c r="A9" s="133"/>
      <c r="B9" s="133"/>
      <c r="C9" s="136" t="s">
        <v>14</v>
      </c>
      <c r="D9" s="137">
        <v>1</v>
      </c>
      <c r="E9" s="137">
        <v>13</v>
      </c>
      <c r="F9" s="137">
        <v>13</v>
      </c>
      <c r="G9" s="137"/>
      <c r="H9" s="137"/>
      <c r="I9" s="163"/>
    </row>
    <row r="10" s="4" customFormat="1" ht="20" customHeight="1" spans="1:9">
      <c r="A10" s="133"/>
      <c r="B10" s="133"/>
      <c r="C10" s="138" t="s">
        <v>15</v>
      </c>
      <c r="D10" s="137">
        <v>1</v>
      </c>
      <c r="E10" s="137">
        <v>50</v>
      </c>
      <c r="F10" s="137">
        <v>50</v>
      </c>
      <c r="G10" s="137"/>
      <c r="H10" s="137"/>
      <c r="I10" s="40"/>
    </row>
    <row r="11" s="4" customFormat="1" ht="20" customHeight="1" spans="1:9">
      <c r="A11" s="133"/>
      <c r="B11" s="133"/>
      <c r="C11" s="138" t="s">
        <v>16</v>
      </c>
      <c r="D11" s="137">
        <v>1</v>
      </c>
      <c r="E11" s="137">
        <v>50</v>
      </c>
      <c r="F11" s="137"/>
      <c r="G11" s="137"/>
      <c r="H11" s="137">
        <v>50</v>
      </c>
      <c r="I11" s="40"/>
    </row>
    <row r="12" s="4" customFormat="1" ht="20" customHeight="1" spans="1:9">
      <c r="A12" s="133"/>
      <c r="B12" s="133"/>
      <c r="C12" s="138" t="s">
        <v>17</v>
      </c>
      <c r="D12" s="137">
        <v>3</v>
      </c>
      <c r="E12" s="137">
        <v>135</v>
      </c>
      <c r="F12" s="137">
        <v>135</v>
      </c>
      <c r="G12" s="137"/>
      <c r="H12" s="137"/>
      <c r="I12" s="40"/>
    </row>
    <row r="13" s="5" customFormat="1" ht="20" customHeight="1" spans="1:9">
      <c r="A13" s="133"/>
      <c r="B13" s="133"/>
      <c r="C13" s="134" t="s">
        <v>18</v>
      </c>
      <c r="D13" s="139">
        <f t="shared" ref="D13:F13" si="3">D14</f>
        <v>3</v>
      </c>
      <c r="E13" s="139">
        <f t="shared" si="3"/>
        <v>664.8</v>
      </c>
      <c r="F13" s="139">
        <f t="shared" si="3"/>
        <v>160</v>
      </c>
      <c r="G13" s="139"/>
      <c r="H13" s="139">
        <f>H14</f>
        <v>504.8</v>
      </c>
      <c r="I13" s="40"/>
    </row>
    <row r="14" s="5" customFormat="1" ht="20" customHeight="1" spans="1:9">
      <c r="A14" s="133"/>
      <c r="B14" s="133"/>
      <c r="C14" s="140" t="s">
        <v>19</v>
      </c>
      <c r="D14" s="141">
        <v>3</v>
      </c>
      <c r="E14" s="141">
        <v>664.8</v>
      </c>
      <c r="F14" s="141">
        <v>160</v>
      </c>
      <c r="G14" s="141"/>
      <c r="H14" s="142">
        <v>504.8</v>
      </c>
      <c r="I14" s="40"/>
    </row>
    <row r="15" s="121" customFormat="1" ht="20" customHeight="1" spans="1:9">
      <c r="A15" s="133"/>
      <c r="B15" s="133"/>
      <c r="C15" s="134" t="s">
        <v>20</v>
      </c>
      <c r="D15" s="135">
        <f t="shared" ref="D15:F15" si="4">D16+D19+D20</f>
        <v>3</v>
      </c>
      <c r="E15" s="135">
        <f t="shared" si="4"/>
        <v>997</v>
      </c>
      <c r="F15" s="135">
        <f t="shared" si="4"/>
        <v>727</v>
      </c>
      <c r="G15" s="135"/>
      <c r="H15" s="135">
        <f>H16+H19+H20</f>
        <v>270</v>
      </c>
      <c r="I15" s="163"/>
    </row>
    <row r="16" s="4" customFormat="1" ht="20" customHeight="1" spans="1:9">
      <c r="A16" s="133"/>
      <c r="B16" s="133"/>
      <c r="C16" s="143" t="s">
        <v>21</v>
      </c>
      <c r="D16" s="137">
        <v>1</v>
      </c>
      <c r="E16" s="137">
        <v>727</v>
      </c>
      <c r="F16" s="137">
        <v>727</v>
      </c>
      <c r="G16" s="144"/>
      <c r="H16" s="144"/>
      <c r="I16" s="40"/>
    </row>
    <row r="17" s="4" customFormat="1" ht="30" customHeight="1" spans="1:9">
      <c r="A17" s="133"/>
      <c r="B17" s="133"/>
      <c r="C17" s="143" t="s">
        <v>22</v>
      </c>
      <c r="D17" s="137"/>
      <c r="E17" s="137"/>
      <c r="F17" s="137"/>
      <c r="G17" s="144"/>
      <c r="H17" s="144"/>
      <c r="I17" s="40"/>
    </row>
    <row r="18" s="4" customFormat="1" ht="20" customHeight="1" spans="1:9">
      <c r="A18" s="133"/>
      <c r="B18" s="133"/>
      <c r="C18" s="145" t="s">
        <v>23</v>
      </c>
      <c r="D18" s="137"/>
      <c r="E18" s="137"/>
      <c r="F18" s="137"/>
      <c r="G18" s="144"/>
      <c r="H18" s="144"/>
      <c r="I18" s="40"/>
    </row>
    <row r="19" s="4" customFormat="1" ht="20" customHeight="1" spans="1:9">
      <c r="A19" s="133"/>
      <c r="B19" s="133"/>
      <c r="C19" s="143" t="s">
        <v>24</v>
      </c>
      <c r="D19" s="137">
        <v>1</v>
      </c>
      <c r="E19" s="137">
        <v>120</v>
      </c>
      <c r="F19" s="137"/>
      <c r="G19" s="144"/>
      <c r="H19" s="144">
        <v>120</v>
      </c>
      <c r="I19" s="40"/>
    </row>
    <row r="20" s="4" customFormat="1" ht="20" customHeight="1" spans="1:9">
      <c r="A20" s="133"/>
      <c r="B20" s="133"/>
      <c r="C20" s="145" t="s">
        <v>25</v>
      </c>
      <c r="D20" s="137">
        <v>1</v>
      </c>
      <c r="E20" s="137">
        <v>150</v>
      </c>
      <c r="F20" s="137"/>
      <c r="G20" s="144"/>
      <c r="H20" s="137">
        <v>150</v>
      </c>
      <c r="I20" s="40"/>
    </row>
    <row r="21" s="121" customFormat="1" ht="20" customHeight="1" spans="1:9">
      <c r="A21" s="133"/>
      <c r="B21" s="133"/>
      <c r="C21" s="134" t="s">
        <v>26</v>
      </c>
      <c r="D21" s="144">
        <f t="shared" ref="D21:H21" si="5">D22+D23+D24</f>
        <v>8</v>
      </c>
      <c r="E21" s="144">
        <v>1023</v>
      </c>
      <c r="F21" s="144">
        <f t="shared" si="5"/>
        <v>430</v>
      </c>
      <c r="G21" s="144"/>
      <c r="H21" s="144">
        <f t="shared" si="5"/>
        <v>593</v>
      </c>
      <c r="I21" s="163"/>
    </row>
    <row r="22" s="4" customFormat="1" ht="29" customHeight="1" spans="1:9">
      <c r="A22" s="133"/>
      <c r="B22" s="133"/>
      <c r="C22" s="140" t="s">
        <v>27</v>
      </c>
      <c r="D22" s="137">
        <v>1</v>
      </c>
      <c r="E22" s="137">
        <v>400</v>
      </c>
      <c r="F22" s="137">
        <v>400</v>
      </c>
      <c r="G22" s="137"/>
      <c r="H22" s="137"/>
      <c r="I22" s="40"/>
    </row>
    <row r="23" s="4" customFormat="1" ht="29" customHeight="1" spans="1:9">
      <c r="A23" s="133"/>
      <c r="B23" s="133"/>
      <c r="C23" s="140" t="s">
        <v>28</v>
      </c>
      <c r="D23" s="137">
        <v>1</v>
      </c>
      <c r="E23" s="137">
        <v>30</v>
      </c>
      <c r="F23" s="137">
        <v>30</v>
      </c>
      <c r="G23" s="137"/>
      <c r="H23" s="137"/>
      <c r="I23" s="40"/>
    </row>
    <row r="24" s="4" customFormat="1" ht="20" customHeight="1" spans="1:9">
      <c r="A24" s="133"/>
      <c r="B24" s="133"/>
      <c r="C24" s="143" t="s">
        <v>29</v>
      </c>
      <c r="D24" s="137">
        <v>6</v>
      </c>
      <c r="E24" s="137">
        <v>593</v>
      </c>
      <c r="F24" s="137"/>
      <c r="G24" s="137"/>
      <c r="H24" s="137">
        <v>593</v>
      </c>
      <c r="I24" s="40"/>
    </row>
    <row r="25" s="121" customFormat="1" ht="20" customHeight="1" spans="1:9">
      <c r="A25" s="133"/>
      <c r="B25" s="133"/>
      <c r="C25" s="134" t="s">
        <v>30</v>
      </c>
      <c r="D25" s="144">
        <f t="shared" ref="D25:F25" si="6">D26</f>
        <v>1</v>
      </c>
      <c r="E25" s="144">
        <f t="shared" si="6"/>
        <v>100</v>
      </c>
      <c r="F25" s="144"/>
      <c r="G25" s="144"/>
      <c r="H25" s="144">
        <f>H26</f>
        <v>100</v>
      </c>
      <c r="I25" s="163"/>
    </row>
    <row r="26" s="4" customFormat="1" ht="20" customHeight="1" spans="1:9">
      <c r="A26" s="133"/>
      <c r="B26" s="133"/>
      <c r="C26" s="143" t="s">
        <v>31</v>
      </c>
      <c r="D26" s="137">
        <v>1</v>
      </c>
      <c r="E26" s="137">
        <v>100</v>
      </c>
      <c r="F26" s="137"/>
      <c r="G26" s="144"/>
      <c r="H26" s="144">
        <v>100</v>
      </c>
      <c r="I26" s="40"/>
    </row>
    <row r="27" s="5" customFormat="1" ht="20" customHeight="1" spans="1:42">
      <c r="A27" s="133"/>
      <c r="B27" s="133"/>
      <c r="C27" s="146" t="s">
        <v>32</v>
      </c>
      <c r="D27" s="139">
        <v>3</v>
      </c>
      <c r="E27" s="139">
        <v>1070</v>
      </c>
      <c r="F27" s="139">
        <v>1070</v>
      </c>
      <c r="G27" s="144"/>
      <c r="H27" s="144"/>
      <c r="I27" s="40"/>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5" customFormat="1" ht="20" customHeight="1" spans="1:42">
      <c r="A28" s="133"/>
      <c r="B28" s="133"/>
      <c r="C28" s="147" t="s">
        <v>33</v>
      </c>
      <c r="D28" s="148">
        <v>3</v>
      </c>
      <c r="E28" s="137">
        <v>1070</v>
      </c>
      <c r="F28" s="141">
        <v>1070</v>
      </c>
      <c r="G28" s="144"/>
      <c r="H28" s="144"/>
      <c r="I28" s="40"/>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5" customFormat="1" ht="20" customHeight="1" spans="1:42">
      <c r="A29" s="133"/>
      <c r="B29" s="133"/>
      <c r="C29" s="134" t="s">
        <v>34</v>
      </c>
      <c r="D29" s="144">
        <f t="shared" ref="D29:H29" si="7">D30</f>
        <v>1</v>
      </c>
      <c r="E29" s="144">
        <f t="shared" si="7"/>
        <v>27</v>
      </c>
      <c r="F29" s="144"/>
      <c r="G29" s="144"/>
      <c r="H29" s="144">
        <f t="shared" si="7"/>
        <v>27</v>
      </c>
      <c r="I29" s="40"/>
      <c r="Q29" s="166"/>
      <c r="R29" s="167"/>
      <c r="S29" s="168"/>
      <c r="T29" s="168"/>
      <c r="U29" s="168"/>
      <c r="V29" s="168"/>
      <c r="W29" s="168"/>
      <c r="X29" s="168"/>
      <c r="Y29" s="166"/>
      <c r="Z29" s="167"/>
      <c r="AA29" s="168"/>
      <c r="AB29" s="168"/>
      <c r="AC29" s="168"/>
      <c r="AD29" s="168"/>
      <c r="AE29" s="168"/>
      <c r="AF29" s="168"/>
      <c r="AG29" s="166"/>
      <c r="AH29" s="167"/>
      <c r="AI29" s="168"/>
      <c r="AJ29" s="168"/>
      <c r="AK29" s="168"/>
      <c r="AL29" s="168"/>
      <c r="AM29" s="168"/>
      <c r="AN29" s="168"/>
      <c r="AO29" s="166"/>
      <c r="AP29" s="167"/>
    </row>
    <row r="30" s="5" customFormat="1" ht="20" customHeight="1" spans="1:42">
      <c r="A30" s="133"/>
      <c r="B30" s="133"/>
      <c r="C30" s="140" t="s">
        <v>35</v>
      </c>
      <c r="D30" s="137">
        <v>1</v>
      </c>
      <c r="E30" s="137">
        <v>27</v>
      </c>
      <c r="F30" s="137"/>
      <c r="G30" s="137"/>
      <c r="H30" s="137">
        <v>27</v>
      </c>
      <c r="I30" s="40"/>
      <c r="Q30" s="166"/>
      <c r="R30" s="167"/>
      <c r="S30" s="168"/>
      <c r="T30" s="168"/>
      <c r="U30" s="168"/>
      <c r="V30" s="168"/>
      <c r="W30" s="168"/>
      <c r="X30" s="168"/>
      <c r="Y30" s="166"/>
      <c r="Z30" s="167"/>
      <c r="AA30" s="168"/>
      <c r="AB30" s="168"/>
      <c r="AC30" s="168"/>
      <c r="AD30" s="168"/>
      <c r="AE30" s="168"/>
      <c r="AF30" s="168"/>
      <c r="AG30" s="166"/>
      <c r="AH30" s="167"/>
      <c r="AI30" s="168"/>
      <c r="AJ30" s="168"/>
      <c r="AK30" s="168"/>
      <c r="AL30" s="168"/>
      <c r="AM30" s="168"/>
      <c r="AN30" s="168"/>
      <c r="AO30" s="166"/>
      <c r="AP30" s="167"/>
    </row>
    <row r="31" s="5" customFormat="1" ht="20" customHeight="1" spans="1:42">
      <c r="A31" s="133"/>
      <c r="B31" s="133"/>
      <c r="C31" s="140" t="s">
        <v>36</v>
      </c>
      <c r="D31" s="137"/>
      <c r="E31" s="137"/>
      <c r="F31" s="137"/>
      <c r="G31" s="137"/>
      <c r="H31" s="137"/>
      <c r="I31" s="40"/>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5" customFormat="1" ht="20" customHeight="1" spans="1:42">
      <c r="A32" s="133"/>
      <c r="B32" s="133"/>
      <c r="C32" s="143" t="s">
        <v>37</v>
      </c>
      <c r="D32" s="137"/>
      <c r="E32" s="137"/>
      <c r="F32" s="137"/>
      <c r="G32" s="137"/>
      <c r="H32" s="137"/>
      <c r="I32" s="40"/>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5" customFormat="1" ht="20" customHeight="1" spans="1:9">
      <c r="A33" s="133"/>
      <c r="B33" s="133"/>
      <c r="C33" s="143" t="s">
        <v>38</v>
      </c>
      <c r="D33" s="137"/>
      <c r="E33" s="137"/>
      <c r="F33" s="137"/>
      <c r="G33" s="137"/>
      <c r="H33" s="137"/>
      <c r="I33" s="40"/>
    </row>
    <row r="34" s="5" customFormat="1" ht="20" customHeight="1" spans="1:9">
      <c r="A34" s="133"/>
      <c r="B34" s="133"/>
      <c r="C34" s="143" t="s">
        <v>39</v>
      </c>
      <c r="D34" s="137"/>
      <c r="E34" s="137"/>
      <c r="F34" s="137"/>
      <c r="G34" s="137"/>
      <c r="H34" s="137"/>
      <c r="I34" s="40"/>
    </row>
    <row r="35" s="5" customFormat="1" ht="20" customHeight="1" spans="1:9">
      <c r="A35" s="133"/>
      <c r="B35" s="133"/>
      <c r="C35" s="143" t="s">
        <v>40</v>
      </c>
      <c r="D35" s="137"/>
      <c r="E35" s="137"/>
      <c r="F35" s="137"/>
      <c r="G35" s="137"/>
      <c r="H35" s="137"/>
      <c r="I35" s="40"/>
    </row>
    <row r="36" s="5" customFormat="1" ht="20" customHeight="1" spans="1:9">
      <c r="A36" s="133"/>
      <c r="B36" s="133"/>
      <c r="C36" s="134" t="s">
        <v>41</v>
      </c>
      <c r="D36" s="135">
        <f t="shared" ref="D36:H36" si="8">D37+D38+D41</f>
        <v>3</v>
      </c>
      <c r="E36" s="135">
        <f t="shared" si="8"/>
        <v>5300</v>
      </c>
      <c r="F36" s="135"/>
      <c r="G36" s="135"/>
      <c r="H36" s="135">
        <f t="shared" si="8"/>
        <v>5300</v>
      </c>
      <c r="I36" s="40"/>
    </row>
    <row r="37" s="5" customFormat="1" ht="20" customHeight="1" spans="1:9">
      <c r="A37" s="133"/>
      <c r="B37" s="133"/>
      <c r="C37" s="147" t="s">
        <v>42</v>
      </c>
      <c r="D37" s="137">
        <v>1</v>
      </c>
      <c r="E37" s="137">
        <v>4000</v>
      </c>
      <c r="F37" s="137"/>
      <c r="G37" s="137"/>
      <c r="H37" s="137">
        <v>4000</v>
      </c>
      <c r="I37" s="40"/>
    </row>
    <row r="38" s="5" customFormat="1" ht="20" customHeight="1" spans="1:9">
      <c r="A38" s="133"/>
      <c r="B38" s="133"/>
      <c r="C38" s="147" t="s">
        <v>43</v>
      </c>
      <c r="D38" s="137">
        <v>1</v>
      </c>
      <c r="E38" s="137">
        <v>500</v>
      </c>
      <c r="F38" s="137"/>
      <c r="G38" s="137"/>
      <c r="H38" s="137">
        <v>500</v>
      </c>
      <c r="I38" s="40"/>
    </row>
    <row r="39" s="5" customFormat="1" ht="20" customHeight="1" spans="1:9">
      <c r="A39" s="133"/>
      <c r="B39" s="133"/>
      <c r="C39" s="147" t="s">
        <v>44</v>
      </c>
      <c r="D39" s="137"/>
      <c r="E39" s="137"/>
      <c r="F39" s="137"/>
      <c r="G39" s="137"/>
      <c r="H39" s="137"/>
      <c r="I39" s="40"/>
    </row>
    <row r="40" s="5" customFormat="1" ht="20" customHeight="1" spans="1:9">
      <c r="A40" s="133"/>
      <c r="B40" s="133"/>
      <c r="C40" s="147" t="s">
        <v>45</v>
      </c>
      <c r="D40" s="137"/>
      <c r="E40" s="137"/>
      <c r="F40" s="137"/>
      <c r="G40" s="137"/>
      <c r="H40" s="137"/>
      <c r="I40" s="40"/>
    </row>
    <row r="41" s="5" customFormat="1" ht="20" customHeight="1" spans="1:9">
      <c r="A41" s="133"/>
      <c r="B41" s="133"/>
      <c r="C41" s="147" t="s">
        <v>46</v>
      </c>
      <c r="D41" s="137">
        <v>1</v>
      </c>
      <c r="E41" s="137">
        <v>800</v>
      </c>
      <c r="F41" s="137"/>
      <c r="G41" s="137"/>
      <c r="H41" s="137">
        <v>800</v>
      </c>
      <c r="I41" s="40"/>
    </row>
    <row r="42" s="5" customFormat="1" ht="31" customHeight="1" spans="1:9">
      <c r="A42" s="133"/>
      <c r="B42" s="133"/>
      <c r="C42" s="146" t="s">
        <v>47</v>
      </c>
      <c r="D42" s="149">
        <f t="shared" ref="D42:F42" si="9">D44</f>
        <v>1</v>
      </c>
      <c r="E42" s="149">
        <f t="shared" si="9"/>
        <v>1500</v>
      </c>
      <c r="F42" s="149">
        <f t="shared" si="9"/>
        <v>400</v>
      </c>
      <c r="G42" s="149"/>
      <c r="H42" s="149">
        <f>H44</f>
        <v>1100</v>
      </c>
      <c r="I42" s="40"/>
    </row>
    <row r="43" s="5" customFormat="1" ht="37" customHeight="1" spans="1:9">
      <c r="A43" s="133"/>
      <c r="B43" s="133"/>
      <c r="C43" s="147" t="s">
        <v>48</v>
      </c>
      <c r="D43" s="137"/>
      <c r="E43" s="137"/>
      <c r="F43" s="137"/>
      <c r="G43" s="137"/>
      <c r="H43" s="137"/>
      <c r="I43" s="40"/>
    </row>
    <row r="44" s="5" customFormat="1" ht="36" customHeight="1" spans="1:9">
      <c r="A44" s="133"/>
      <c r="B44" s="150"/>
      <c r="C44" s="147" t="s">
        <v>49</v>
      </c>
      <c r="D44" s="137">
        <v>1</v>
      </c>
      <c r="E44" s="137">
        <v>1500</v>
      </c>
      <c r="F44" s="137">
        <v>400</v>
      </c>
      <c r="G44" s="137"/>
      <c r="H44" s="137">
        <v>1100</v>
      </c>
      <c r="I44" s="40"/>
    </row>
    <row r="45" s="5" customFormat="1" ht="20" customHeight="1" spans="1:9">
      <c r="A45" s="21" t="s">
        <v>50</v>
      </c>
      <c r="B45" s="151" t="s">
        <v>51</v>
      </c>
      <c r="C45" s="128" t="s">
        <v>6</v>
      </c>
      <c r="D45" s="152">
        <f t="shared" ref="D45:H45" si="10">D46+D53+D56</f>
        <v>420</v>
      </c>
      <c r="E45" s="152">
        <f t="shared" si="10"/>
        <v>46359.72</v>
      </c>
      <c r="F45" s="152">
        <f t="shared" si="10"/>
        <v>20593</v>
      </c>
      <c r="G45" s="152">
        <f t="shared" si="10"/>
        <v>25362.07</v>
      </c>
      <c r="H45" s="152">
        <f t="shared" si="10"/>
        <v>404.65</v>
      </c>
      <c r="I45" s="40"/>
    </row>
    <row r="46" s="5" customFormat="1" ht="20" customHeight="1" spans="1:9">
      <c r="A46" s="21"/>
      <c r="B46" s="153"/>
      <c r="C46" s="134" t="s">
        <v>52</v>
      </c>
      <c r="D46" s="144">
        <f t="shared" ref="D46:G46" si="11">D47+D48+D49+D50+D51</f>
        <v>246</v>
      </c>
      <c r="E46" s="144">
        <f t="shared" si="11"/>
        <v>36566</v>
      </c>
      <c r="F46" s="144">
        <f t="shared" si="11"/>
        <v>19863</v>
      </c>
      <c r="G46" s="144">
        <f t="shared" si="11"/>
        <v>16703</v>
      </c>
      <c r="H46" s="149"/>
      <c r="I46" s="40"/>
    </row>
    <row r="47" s="5" customFormat="1" ht="20" customHeight="1" spans="1:9">
      <c r="A47" s="21"/>
      <c r="B47" s="153"/>
      <c r="C47" s="140" t="s">
        <v>53</v>
      </c>
      <c r="D47" s="148">
        <v>128</v>
      </c>
      <c r="E47" s="137">
        <v>18848</v>
      </c>
      <c r="F47" s="137">
        <v>16238</v>
      </c>
      <c r="G47" s="137">
        <v>2610</v>
      </c>
      <c r="H47" s="149"/>
      <c r="I47" s="40"/>
    </row>
    <row r="48" s="5" customFormat="1" ht="20" customHeight="1" spans="1:9">
      <c r="A48" s="21"/>
      <c r="B48" s="153"/>
      <c r="C48" s="138" t="s">
        <v>54</v>
      </c>
      <c r="D48" s="148">
        <v>1</v>
      </c>
      <c r="E48" s="137">
        <v>60</v>
      </c>
      <c r="F48" s="148"/>
      <c r="G48" s="137">
        <v>60</v>
      </c>
      <c r="H48" s="149"/>
      <c r="I48" s="40"/>
    </row>
    <row r="49" s="5" customFormat="1" ht="20" customHeight="1" spans="1:11">
      <c r="A49" s="21"/>
      <c r="B49" s="153"/>
      <c r="C49" s="138" t="s">
        <v>55</v>
      </c>
      <c r="D49" s="148">
        <v>3</v>
      </c>
      <c r="E49" s="137">
        <v>1800</v>
      </c>
      <c r="F49" s="148">
        <v>400</v>
      </c>
      <c r="G49" s="137">
        <v>1400</v>
      </c>
      <c r="H49" s="149"/>
      <c r="I49" s="40"/>
      <c r="K49" s="164"/>
    </row>
    <row r="50" s="5" customFormat="1" ht="20" customHeight="1" spans="1:11">
      <c r="A50" s="21"/>
      <c r="B50" s="153"/>
      <c r="C50" s="138" t="s">
        <v>56</v>
      </c>
      <c r="D50" s="154">
        <v>2</v>
      </c>
      <c r="E50" s="155">
        <v>50</v>
      </c>
      <c r="F50" s="137"/>
      <c r="G50" s="137">
        <v>50</v>
      </c>
      <c r="H50" s="149"/>
      <c r="I50" s="40"/>
      <c r="K50" s="165"/>
    </row>
    <row r="51" s="5" customFormat="1" ht="30" customHeight="1" spans="1:9">
      <c r="A51" s="21"/>
      <c r="B51" s="153"/>
      <c r="C51" s="140" t="s">
        <v>57</v>
      </c>
      <c r="D51" s="137">
        <v>112</v>
      </c>
      <c r="E51" s="137">
        <v>15808</v>
      </c>
      <c r="F51" s="142">
        <v>3225</v>
      </c>
      <c r="G51" s="137">
        <v>12583</v>
      </c>
      <c r="H51" s="149"/>
      <c r="I51" s="40"/>
    </row>
    <row r="52" s="5" customFormat="1" ht="20" customHeight="1" spans="1:9">
      <c r="A52" s="21"/>
      <c r="B52" s="153"/>
      <c r="C52" s="140" t="s">
        <v>58</v>
      </c>
      <c r="D52" s="137"/>
      <c r="E52" s="137"/>
      <c r="F52" s="142"/>
      <c r="G52" s="137"/>
      <c r="H52" s="149"/>
      <c r="I52" s="40"/>
    </row>
    <row r="53" s="5" customFormat="1" ht="20" customHeight="1" spans="1:9">
      <c r="A53" s="21"/>
      <c r="B53" s="156" t="s">
        <v>59</v>
      </c>
      <c r="C53" s="134" t="s">
        <v>60</v>
      </c>
      <c r="D53" s="149">
        <f>D55</f>
        <v>2</v>
      </c>
      <c r="E53" s="149">
        <f>E55</f>
        <v>460.65</v>
      </c>
      <c r="F53" s="149"/>
      <c r="G53" s="149">
        <f>G55</f>
        <v>56</v>
      </c>
      <c r="H53" s="149">
        <f>H55</f>
        <v>404.65</v>
      </c>
      <c r="I53" s="40"/>
    </row>
    <row r="54" s="5" customFormat="1" ht="20" customHeight="1" spans="1:9">
      <c r="A54" s="21"/>
      <c r="B54" s="156"/>
      <c r="C54" s="157" t="s">
        <v>61</v>
      </c>
      <c r="D54" s="149"/>
      <c r="E54" s="158"/>
      <c r="F54" s="149"/>
      <c r="G54" s="149"/>
      <c r="H54" s="149"/>
      <c r="I54" s="40"/>
    </row>
    <row r="55" s="5" customFormat="1" ht="20" customHeight="1" spans="1:9">
      <c r="A55" s="21"/>
      <c r="B55" s="156"/>
      <c r="C55" s="157" t="s">
        <v>62</v>
      </c>
      <c r="D55" s="154">
        <v>2</v>
      </c>
      <c r="E55" s="159">
        <v>460.65</v>
      </c>
      <c r="F55" s="154"/>
      <c r="G55" s="154">
        <v>56</v>
      </c>
      <c r="H55" s="137">
        <v>404.65</v>
      </c>
      <c r="I55" s="40"/>
    </row>
    <row r="56" s="5" customFormat="1" ht="20" customHeight="1" spans="1:9">
      <c r="A56" s="21"/>
      <c r="B56" s="156"/>
      <c r="C56" s="134" t="s">
        <v>63</v>
      </c>
      <c r="D56" s="144">
        <f t="shared" ref="D56:G56" si="12">D57+D60+D61</f>
        <v>172</v>
      </c>
      <c r="E56" s="144">
        <f t="shared" si="12"/>
        <v>9333.07</v>
      </c>
      <c r="F56" s="144">
        <f t="shared" si="12"/>
        <v>730</v>
      </c>
      <c r="G56" s="144">
        <f t="shared" si="12"/>
        <v>8603.07</v>
      </c>
      <c r="H56" s="149"/>
      <c r="I56" s="40"/>
    </row>
    <row r="57" s="5" customFormat="1" ht="20" customHeight="1" spans="1:9">
      <c r="A57" s="21"/>
      <c r="B57" s="156"/>
      <c r="C57" s="157" t="s">
        <v>64</v>
      </c>
      <c r="D57" s="148">
        <v>9</v>
      </c>
      <c r="E57" s="137">
        <v>1028.07</v>
      </c>
      <c r="F57" s="141"/>
      <c r="G57" s="137">
        <v>1028.07</v>
      </c>
      <c r="H57" s="149"/>
      <c r="I57" s="40"/>
    </row>
    <row r="58" s="5" customFormat="1" ht="20" customHeight="1" spans="1:9">
      <c r="A58" s="21"/>
      <c r="B58" s="156"/>
      <c r="C58" s="157" t="s">
        <v>65</v>
      </c>
      <c r="D58" s="137"/>
      <c r="E58" s="137"/>
      <c r="F58" s="137"/>
      <c r="G58" s="137"/>
      <c r="H58" s="149"/>
      <c r="I58" s="40"/>
    </row>
    <row r="59" s="5" customFormat="1" ht="20" customHeight="1" spans="1:9">
      <c r="A59" s="21"/>
      <c r="B59" s="156"/>
      <c r="C59" s="157" t="s">
        <v>66</v>
      </c>
      <c r="D59" s="149"/>
      <c r="E59" s="158"/>
      <c r="F59" s="149"/>
      <c r="G59" s="149"/>
      <c r="H59" s="149"/>
      <c r="I59" s="40"/>
    </row>
    <row r="60" s="5" customFormat="1" ht="20" customHeight="1" spans="1:9">
      <c r="A60" s="21"/>
      <c r="B60" s="156"/>
      <c r="C60" s="157" t="s">
        <v>67</v>
      </c>
      <c r="D60" s="137">
        <v>96</v>
      </c>
      <c r="E60" s="160">
        <v>5079</v>
      </c>
      <c r="F60" s="137">
        <v>155</v>
      </c>
      <c r="G60" s="137">
        <v>4924</v>
      </c>
      <c r="H60" s="149"/>
      <c r="I60" s="40"/>
    </row>
    <row r="61" s="5" customFormat="1" ht="20" customHeight="1" spans="1:9">
      <c r="A61" s="21"/>
      <c r="B61" s="156"/>
      <c r="C61" s="161" t="s">
        <v>25</v>
      </c>
      <c r="D61" s="137">
        <v>67</v>
      </c>
      <c r="E61" s="137">
        <v>3226</v>
      </c>
      <c r="F61" s="137">
        <v>575</v>
      </c>
      <c r="G61" s="137">
        <v>2651</v>
      </c>
      <c r="H61" s="149"/>
      <c r="I61" s="40"/>
    </row>
    <row r="62" s="5" customFormat="1" ht="20" customHeight="1" spans="1:9">
      <c r="A62" s="21"/>
      <c r="B62" s="156"/>
      <c r="C62" s="134" t="s">
        <v>68</v>
      </c>
      <c r="D62" s="149"/>
      <c r="E62" s="158"/>
      <c r="F62" s="149"/>
      <c r="G62" s="149"/>
      <c r="H62" s="149"/>
      <c r="I62" s="40"/>
    </row>
    <row r="63" s="5" customFormat="1" ht="20" customHeight="1" spans="1:9">
      <c r="A63" s="21"/>
      <c r="B63" s="156"/>
      <c r="C63" s="157" t="s">
        <v>69</v>
      </c>
      <c r="D63" s="149"/>
      <c r="E63" s="158"/>
      <c r="F63" s="149"/>
      <c r="G63" s="149"/>
      <c r="H63" s="149"/>
      <c r="I63" s="40"/>
    </row>
    <row r="64" s="5" customFormat="1" ht="20" customHeight="1" spans="1:9">
      <c r="A64" s="21"/>
      <c r="B64" s="156"/>
      <c r="C64" s="161" t="s">
        <v>70</v>
      </c>
      <c r="D64" s="149"/>
      <c r="E64" s="158"/>
      <c r="F64" s="149"/>
      <c r="G64" s="149"/>
      <c r="H64" s="149"/>
      <c r="I64" s="40"/>
    </row>
    <row r="65" s="5" customFormat="1" ht="20" customHeight="1" spans="1:9">
      <c r="A65" s="21"/>
      <c r="B65" s="156"/>
      <c r="C65" s="161" t="s">
        <v>71</v>
      </c>
      <c r="D65" s="149"/>
      <c r="E65" s="158"/>
      <c r="F65" s="149"/>
      <c r="G65" s="149"/>
      <c r="H65" s="149"/>
      <c r="I65" s="40"/>
    </row>
    <row r="66" s="5" customFormat="1" ht="20" customHeight="1" spans="1:9">
      <c r="A66" s="21"/>
      <c r="B66" s="156"/>
      <c r="C66" s="140" t="s">
        <v>72</v>
      </c>
      <c r="D66" s="149"/>
      <c r="E66" s="158"/>
      <c r="F66" s="149"/>
      <c r="G66" s="149"/>
      <c r="H66" s="149"/>
      <c r="I66" s="40"/>
    </row>
    <row r="67" s="5" customFormat="1" ht="20" customHeight="1" spans="1:9">
      <c r="A67" s="154" t="s">
        <v>73</v>
      </c>
      <c r="B67" s="154"/>
      <c r="C67" s="169" t="s">
        <v>6</v>
      </c>
      <c r="D67" s="144">
        <v>3</v>
      </c>
      <c r="E67" s="144">
        <v>300</v>
      </c>
      <c r="F67" s="144">
        <v>300</v>
      </c>
      <c r="G67" s="144"/>
      <c r="H67" s="144"/>
      <c r="I67" s="40"/>
    </row>
    <row r="68" s="5" customFormat="1" ht="20" customHeight="1" spans="1:9">
      <c r="A68" s="154"/>
      <c r="B68" s="154"/>
      <c r="C68" s="170" t="s">
        <v>74</v>
      </c>
      <c r="D68" s="144">
        <v>3</v>
      </c>
      <c r="E68" s="144">
        <v>300</v>
      </c>
      <c r="F68" s="144">
        <v>300</v>
      </c>
      <c r="G68" s="144"/>
      <c r="H68" s="144"/>
      <c r="I68" s="40"/>
    </row>
  </sheetData>
  <mergeCells count="12">
    <mergeCell ref="A2:I2"/>
    <mergeCell ref="A3:E3"/>
    <mergeCell ref="G3:K3"/>
    <mergeCell ref="E4:H4"/>
    <mergeCell ref="A45:A66"/>
    <mergeCell ref="B45:B51"/>
    <mergeCell ref="B53:B66"/>
    <mergeCell ref="C4:C5"/>
    <mergeCell ref="D4:D5"/>
    <mergeCell ref="A4:B6"/>
    <mergeCell ref="A7:B43"/>
    <mergeCell ref="A67:B6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57"/>
  <sheetViews>
    <sheetView zoomScale="85" zoomScaleNormal="85" workbookViewId="0">
      <selection activeCell="A5" sqref="$A5:$XFD5"/>
    </sheetView>
  </sheetViews>
  <sheetFormatPr defaultColWidth="6.88333333333333" defaultRowHeight="15"/>
  <cols>
    <col min="1" max="1" width="9.01666666666667" style="7" customWidth="1"/>
    <col min="2" max="2" width="10.475" style="7" customWidth="1"/>
    <col min="3" max="3" width="18.5" style="7" customWidth="1"/>
    <col min="4" max="4" width="23.2333333333333" style="1" customWidth="1"/>
    <col min="5" max="5" width="38.2333333333333" style="1" customWidth="1"/>
    <col min="6" max="6" width="15.8833333333333" style="1" customWidth="1"/>
    <col min="7" max="7" width="31.0416666666667" style="1" customWidth="1"/>
    <col min="8" max="9" width="13.675" style="1" customWidth="1"/>
    <col min="10" max="10" width="10.425" style="1" customWidth="1"/>
    <col min="11" max="11" width="10.3833333333333" style="1" customWidth="1"/>
    <col min="12" max="12" width="6.625" style="1" customWidth="1"/>
    <col min="13" max="13" width="9.40833333333333" style="1" customWidth="1"/>
    <col min="14" max="14" width="6.74166666666667" style="1" customWidth="1"/>
    <col min="15" max="15" width="39.8583333333333" style="8" customWidth="1"/>
    <col min="16" max="16" width="6.875" style="1" customWidth="1"/>
    <col min="17" max="88" width="8" style="1" customWidth="1"/>
    <col min="89" max="195" width="6.88333333333333" style="1"/>
    <col min="196" max="16384" width="6.88333333333333" style="4"/>
  </cols>
  <sheetData>
    <row r="1" s="1" customFormat="1" ht="30" customHeight="1" spans="1:16">
      <c r="A1" s="9" t="s">
        <v>75</v>
      </c>
      <c r="B1" s="9"/>
      <c r="C1" s="9"/>
      <c r="D1" s="9"/>
      <c r="E1" s="10"/>
      <c r="F1" s="9"/>
      <c r="G1" s="9"/>
      <c r="H1" s="9"/>
      <c r="I1" s="9"/>
      <c r="J1" s="9"/>
      <c r="K1" s="9"/>
      <c r="L1" s="9"/>
      <c r="M1" s="9"/>
      <c r="N1" s="9"/>
      <c r="O1" s="9"/>
      <c r="P1" s="9"/>
    </row>
    <row r="2" s="1" customFormat="1" ht="45" customHeight="1" spans="1:16">
      <c r="A2" s="11" t="s">
        <v>76</v>
      </c>
      <c r="B2" s="11"/>
      <c r="C2" s="11"/>
      <c r="D2" s="11"/>
      <c r="E2" s="11"/>
      <c r="F2" s="11"/>
      <c r="G2" s="11"/>
      <c r="H2" s="11"/>
      <c r="I2" s="11"/>
      <c r="J2" s="11"/>
      <c r="K2" s="11"/>
      <c r="L2" s="11"/>
      <c r="M2" s="11"/>
      <c r="N2" s="11"/>
      <c r="O2" s="11"/>
      <c r="P2" s="11"/>
    </row>
    <row r="3" s="2" customFormat="1" ht="30" customHeight="1" spans="1:16">
      <c r="A3" s="12" t="s">
        <v>3</v>
      </c>
      <c r="B3" s="12" t="s">
        <v>77</v>
      </c>
      <c r="C3" s="12" t="s">
        <v>78</v>
      </c>
      <c r="D3" s="13" t="s">
        <v>79</v>
      </c>
      <c r="E3" s="13" t="s">
        <v>80</v>
      </c>
      <c r="F3" s="14" t="s">
        <v>81</v>
      </c>
      <c r="G3" s="15"/>
      <c r="H3" s="14" t="s">
        <v>82</v>
      </c>
      <c r="I3" s="15"/>
      <c r="J3" s="15"/>
      <c r="K3" s="15"/>
      <c r="L3" s="16" t="s">
        <v>83</v>
      </c>
      <c r="M3" s="16" t="s">
        <v>84</v>
      </c>
      <c r="N3" s="16" t="s">
        <v>85</v>
      </c>
      <c r="O3" s="16" t="s">
        <v>86</v>
      </c>
      <c r="P3" s="16" t="s">
        <v>10</v>
      </c>
    </row>
    <row r="4" s="2" customFormat="1" ht="87" customHeight="1" spans="1:16">
      <c r="A4" s="12"/>
      <c r="B4" s="12"/>
      <c r="C4" s="12"/>
      <c r="D4" s="13"/>
      <c r="E4" s="13"/>
      <c r="F4" s="16" t="s">
        <v>87</v>
      </c>
      <c r="G4" s="14" t="s">
        <v>88</v>
      </c>
      <c r="H4" s="16" t="s">
        <v>6</v>
      </c>
      <c r="I4" s="13" t="s">
        <v>7</v>
      </c>
      <c r="J4" s="13" t="s">
        <v>89</v>
      </c>
      <c r="K4" s="31" t="s">
        <v>90</v>
      </c>
      <c r="L4" s="16"/>
      <c r="M4" s="16"/>
      <c r="N4" s="16"/>
      <c r="O4" s="16"/>
      <c r="P4" s="16"/>
    </row>
    <row r="5" s="3" customFormat="1" ht="34" customHeight="1" spans="1:16">
      <c r="A5" s="17" t="s">
        <v>91</v>
      </c>
      <c r="B5" s="17"/>
      <c r="C5" s="17"/>
      <c r="D5" s="18"/>
      <c r="E5" s="18"/>
      <c r="F5" s="18"/>
      <c r="G5" s="18"/>
      <c r="H5" s="19">
        <f>SUM(H6:H457)</f>
        <v>57589.52</v>
      </c>
      <c r="I5" s="19">
        <f>SUM(I6:I457)</f>
        <v>23878</v>
      </c>
      <c r="J5" s="19">
        <f>SUM(J6:J457)</f>
        <v>25362.07</v>
      </c>
      <c r="K5" s="19">
        <f>SUM(K6:K457)</f>
        <v>8349.45</v>
      </c>
      <c r="L5" s="19"/>
      <c r="M5" s="32"/>
      <c r="N5" s="32"/>
      <c r="O5" s="33"/>
      <c r="P5" s="18"/>
    </row>
    <row r="6" s="4" customFormat="1" ht="54" spans="1:16">
      <c r="A6" s="20" t="s">
        <v>92</v>
      </c>
      <c r="B6" s="21" t="s">
        <v>93</v>
      </c>
      <c r="C6" s="22" t="s">
        <v>94</v>
      </c>
      <c r="D6" s="23" t="s">
        <v>95</v>
      </c>
      <c r="E6" s="21" t="s">
        <v>96</v>
      </c>
      <c r="F6" s="21" t="s">
        <v>97</v>
      </c>
      <c r="G6" s="21" t="s">
        <v>98</v>
      </c>
      <c r="H6" s="24">
        <v>80</v>
      </c>
      <c r="I6" s="24"/>
      <c r="J6" s="24">
        <v>80</v>
      </c>
      <c r="K6" s="21"/>
      <c r="L6" s="21" t="s">
        <v>99</v>
      </c>
      <c r="M6" s="21">
        <v>415</v>
      </c>
      <c r="N6" s="21">
        <v>26</v>
      </c>
      <c r="O6" s="21" t="s">
        <v>100</v>
      </c>
      <c r="P6" s="34"/>
    </row>
    <row r="7" s="4" customFormat="1" ht="57" spans="1:16">
      <c r="A7" s="20" t="s">
        <v>92</v>
      </c>
      <c r="B7" s="21" t="s">
        <v>93</v>
      </c>
      <c r="C7" s="22" t="s">
        <v>101</v>
      </c>
      <c r="D7" s="23" t="s">
        <v>102</v>
      </c>
      <c r="E7" s="21" t="s">
        <v>103</v>
      </c>
      <c r="F7" s="21" t="s">
        <v>104</v>
      </c>
      <c r="G7" s="21" t="s">
        <v>105</v>
      </c>
      <c r="H7" s="24">
        <v>48</v>
      </c>
      <c r="I7" s="24"/>
      <c r="J7" s="24">
        <v>48</v>
      </c>
      <c r="K7" s="21"/>
      <c r="L7" s="21" t="s">
        <v>99</v>
      </c>
      <c r="M7" s="35">
        <v>336</v>
      </c>
      <c r="N7" s="35">
        <v>61</v>
      </c>
      <c r="O7" s="21" t="s">
        <v>106</v>
      </c>
      <c r="P7" s="34"/>
    </row>
    <row r="8" s="4" customFormat="1" ht="43.5" spans="1:16">
      <c r="A8" s="20" t="s">
        <v>107</v>
      </c>
      <c r="B8" s="21" t="s">
        <v>73</v>
      </c>
      <c r="C8" s="22" t="s">
        <v>108</v>
      </c>
      <c r="D8" s="23" t="s">
        <v>109</v>
      </c>
      <c r="E8" s="21" t="s">
        <v>110</v>
      </c>
      <c r="F8" s="21" t="s">
        <v>111</v>
      </c>
      <c r="G8" s="21" t="s">
        <v>112</v>
      </c>
      <c r="H8" s="24">
        <v>20</v>
      </c>
      <c r="I8" s="24"/>
      <c r="J8" s="24">
        <v>20</v>
      </c>
      <c r="K8" s="21"/>
      <c r="L8" s="21" t="s">
        <v>99</v>
      </c>
      <c r="M8" s="35">
        <v>496</v>
      </c>
      <c r="N8" s="35">
        <v>65</v>
      </c>
      <c r="O8" s="21" t="s">
        <v>113</v>
      </c>
      <c r="P8" s="34"/>
    </row>
    <row r="9" s="4" customFormat="1" ht="57" spans="1:16">
      <c r="A9" s="20" t="s">
        <v>92</v>
      </c>
      <c r="B9" s="21" t="s">
        <v>93</v>
      </c>
      <c r="C9" s="22" t="s">
        <v>114</v>
      </c>
      <c r="D9" s="23" t="s">
        <v>115</v>
      </c>
      <c r="E9" s="21" t="s">
        <v>96</v>
      </c>
      <c r="F9" s="21" t="s">
        <v>111</v>
      </c>
      <c r="G9" s="21" t="s">
        <v>116</v>
      </c>
      <c r="H9" s="24">
        <v>80</v>
      </c>
      <c r="I9" s="24"/>
      <c r="J9" s="24">
        <v>80</v>
      </c>
      <c r="K9" s="21"/>
      <c r="L9" s="21" t="s">
        <v>99</v>
      </c>
      <c r="M9" s="35">
        <v>385</v>
      </c>
      <c r="N9" s="35">
        <v>49</v>
      </c>
      <c r="O9" s="21" t="s">
        <v>117</v>
      </c>
      <c r="P9" s="34"/>
    </row>
    <row r="10" s="4" customFormat="1" ht="43.5" spans="1:16">
      <c r="A10" s="20" t="s">
        <v>107</v>
      </c>
      <c r="B10" s="21" t="s">
        <v>73</v>
      </c>
      <c r="C10" s="22" t="s">
        <v>118</v>
      </c>
      <c r="D10" s="23" t="s">
        <v>119</v>
      </c>
      <c r="E10" s="21" t="s">
        <v>120</v>
      </c>
      <c r="F10" s="20" t="s">
        <v>121</v>
      </c>
      <c r="G10" s="21" t="s">
        <v>122</v>
      </c>
      <c r="H10" s="24">
        <v>48</v>
      </c>
      <c r="I10" s="24"/>
      <c r="J10" s="24">
        <v>48</v>
      </c>
      <c r="K10" s="21"/>
      <c r="L10" s="21" t="s">
        <v>99</v>
      </c>
      <c r="M10" s="21">
        <v>287</v>
      </c>
      <c r="N10" s="21">
        <v>46</v>
      </c>
      <c r="O10" s="21" t="s">
        <v>123</v>
      </c>
      <c r="P10" s="34"/>
    </row>
    <row r="11" s="4" customFormat="1" ht="57" spans="1:16">
      <c r="A11" s="20" t="s">
        <v>107</v>
      </c>
      <c r="B11" s="25" t="s">
        <v>124</v>
      </c>
      <c r="C11" s="22" t="s">
        <v>125</v>
      </c>
      <c r="D11" s="23" t="s">
        <v>126</v>
      </c>
      <c r="E11" s="21" t="s">
        <v>127</v>
      </c>
      <c r="F11" s="21" t="s">
        <v>128</v>
      </c>
      <c r="G11" s="21" t="s">
        <v>129</v>
      </c>
      <c r="H11" s="24">
        <v>40</v>
      </c>
      <c r="I11" s="24"/>
      <c r="J11" s="21">
        <v>40</v>
      </c>
      <c r="K11" s="21"/>
      <c r="L11" s="21" t="s">
        <v>99</v>
      </c>
      <c r="M11" s="21">
        <v>359</v>
      </c>
      <c r="N11" s="21">
        <v>55</v>
      </c>
      <c r="O11" s="21" t="s">
        <v>130</v>
      </c>
      <c r="P11" s="34"/>
    </row>
    <row r="12" s="4" customFormat="1" ht="57" spans="1:16">
      <c r="A12" s="20" t="s">
        <v>92</v>
      </c>
      <c r="B12" s="21" t="s">
        <v>93</v>
      </c>
      <c r="C12" s="22" t="s">
        <v>131</v>
      </c>
      <c r="D12" s="23" t="s">
        <v>132</v>
      </c>
      <c r="E12" s="21" t="s">
        <v>133</v>
      </c>
      <c r="F12" s="21" t="s">
        <v>128</v>
      </c>
      <c r="G12" s="21" t="s">
        <v>129</v>
      </c>
      <c r="H12" s="24">
        <v>80</v>
      </c>
      <c r="I12" s="24"/>
      <c r="J12" s="21">
        <v>80</v>
      </c>
      <c r="K12" s="21"/>
      <c r="L12" s="21" t="s">
        <v>99</v>
      </c>
      <c r="M12" s="21">
        <v>359</v>
      </c>
      <c r="N12" s="21">
        <v>55</v>
      </c>
      <c r="O12" s="21" t="s">
        <v>134</v>
      </c>
      <c r="P12" s="34"/>
    </row>
    <row r="13" s="4" customFormat="1" ht="43.5" spans="1:16">
      <c r="A13" s="20" t="s">
        <v>107</v>
      </c>
      <c r="B13" s="25" t="s">
        <v>124</v>
      </c>
      <c r="C13" s="22" t="s">
        <v>135</v>
      </c>
      <c r="D13" s="23" t="s">
        <v>136</v>
      </c>
      <c r="E13" s="21" t="s">
        <v>137</v>
      </c>
      <c r="F13" s="21" t="s">
        <v>138</v>
      </c>
      <c r="G13" s="21" t="s">
        <v>139</v>
      </c>
      <c r="H13" s="24">
        <v>38</v>
      </c>
      <c r="I13" s="24"/>
      <c r="J13" s="21">
        <v>38</v>
      </c>
      <c r="K13" s="21"/>
      <c r="L13" s="21" t="s">
        <v>99</v>
      </c>
      <c r="M13" s="21">
        <v>324</v>
      </c>
      <c r="N13" s="21">
        <v>52</v>
      </c>
      <c r="O13" s="21" t="s">
        <v>140</v>
      </c>
      <c r="P13" s="34"/>
    </row>
    <row r="14" s="4" customFormat="1" ht="57" spans="1:16">
      <c r="A14" s="20" t="s">
        <v>92</v>
      </c>
      <c r="B14" s="21" t="s">
        <v>93</v>
      </c>
      <c r="C14" s="22" t="s">
        <v>141</v>
      </c>
      <c r="D14" s="23" t="s">
        <v>142</v>
      </c>
      <c r="E14" s="21" t="s">
        <v>96</v>
      </c>
      <c r="F14" s="21" t="s">
        <v>143</v>
      </c>
      <c r="G14" s="21" t="s">
        <v>144</v>
      </c>
      <c r="H14" s="24">
        <v>80</v>
      </c>
      <c r="I14" s="24"/>
      <c r="J14" s="21">
        <v>80</v>
      </c>
      <c r="K14" s="21"/>
      <c r="L14" s="21" t="s">
        <v>99</v>
      </c>
      <c r="M14" s="27">
        <v>412</v>
      </c>
      <c r="N14" s="27">
        <v>127</v>
      </c>
      <c r="O14" s="21" t="s">
        <v>145</v>
      </c>
      <c r="P14" s="34"/>
    </row>
    <row r="15" s="4" customFormat="1" ht="57" spans="1:16">
      <c r="A15" s="20" t="s">
        <v>92</v>
      </c>
      <c r="B15" s="21" t="s">
        <v>93</v>
      </c>
      <c r="C15" s="22" t="s">
        <v>146</v>
      </c>
      <c r="D15" s="23" t="s">
        <v>147</v>
      </c>
      <c r="E15" s="21" t="s">
        <v>148</v>
      </c>
      <c r="F15" s="20" t="s">
        <v>121</v>
      </c>
      <c r="G15" s="21" t="s">
        <v>149</v>
      </c>
      <c r="H15" s="24">
        <v>72</v>
      </c>
      <c r="I15" s="24"/>
      <c r="J15" s="21">
        <v>72</v>
      </c>
      <c r="K15" s="21"/>
      <c r="L15" s="21" t="s">
        <v>99</v>
      </c>
      <c r="M15" s="21">
        <v>443</v>
      </c>
      <c r="N15" s="21">
        <v>57</v>
      </c>
      <c r="O15" s="21" t="s">
        <v>150</v>
      </c>
      <c r="P15" s="34"/>
    </row>
    <row r="16" s="4" customFormat="1" ht="57" spans="1:16">
      <c r="A16" s="20" t="s">
        <v>92</v>
      </c>
      <c r="B16" s="21" t="s">
        <v>93</v>
      </c>
      <c r="C16" s="22" t="s">
        <v>151</v>
      </c>
      <c r="D16" s="23" t="s">
        <v>152</v>
      </c>
      <c r="E16" s="21" t="s">
        <v>153</v>
      </c>
      <c r="F16" s="20" t="s">
        <v>154</v>
      </c>
      <c r="G16" s="21" t="s">
        <v>155</v>
      </c>
      <c r="H16" s="26">
        <v>25</v>
      </c>
      <c r="I16" s="26"/>
      <c r="J16" s="21">
        <v>25</v>
      </c>
      <c r="K16" s="21"/>
      <c r="L16" s="21" t="s">
        <v>99</v>
      </c>
      <c r="M16" s="21">
        <v>490</v>
      </c>
      <c r="N16" s="21">
        <v>140</v>
      </c>
      <c r="O16" s="21" t="s">
        <v>156</v>
      </c>
      <c r="P16" s="34"/>
    </row>
    <row r="17" s="4" customFormat="1" ht="57" spans="1:16">
      <c r="A17" s="20" t="s">
        <v>92</v>
      </c>
      <c r="B17" s="21" t="s">
        <v>93</v>
      </c>
      <c r="C17" s="22" t="s">
        <v>157</v>
      </c>
      <c r="D17" s="23" t="s">
        <v>158</v>
      </c>
      <c r="E17" s="21" t="s">
        <v>159</v>
      </c>
      <c r="F17" s="21" t="s">
        <v>160</v>
      </c>
      <c r="G17" s="21" t="s">
        <v>161</v>
      </c>
      <c r="H17" s="26">
        <v>64</v>
      </c>
      <c r="I17" s="26"/>
      <c r="J17" s="21">
        <v>64</v>
      </c>
      <c r="K17" s="21"/>
      <c r="L17" s="21" t="s">
        <v>99</v>
      </c>
      <c r="M17" s="27">
        <v>418</v>
      </c>
      <c r="N17" s="27">
        <v>38</v>
      </c>
      <c r="O17" s="21" t="s">
        <v>162</v>
      </c>
      <c r="P17" s="34"/>
    </row>
    <row r="18" s="4" customFormat="1" ht="57" spans="1:16">
      <c r="A18" s="20" t="s">
        <v>92</v>
      </c>
      <c r="B18" s="21" t="s">
        <v>93</v>
      </c>
      <c r="C18" s="22" t="s">
        <v>163</v>
      </c>
      <c r="D18" s="23" t="s">
        <v>164</v>
      </c>
      <c r="E18" s="21" t="s">
        <v>165</v>
      </c>
      <c r="F18" s="21" t="s">
        <v>166</v>
      </c>
      <c r="G18" s="21" t="s">
        <v>167</v>
      </c>
      <c r="H18" s="26">
        <v>32</v>
      </c>
      <c r="I18" s="26"/>
      <c r="J18" s="21">
        <v>32</v>
      </c>
      <c r="K18" s="21"/>
      <c r="L18" s="21" t="s">
        <v>99</v>
      </c>
      <c r="M18" s="27">
        <v>181</v>
      </c>
      <c r="N18" s="27">
        <v>42</v>
      </c>
      <c r="O18" s="21" t="s">
        <v>168</v>
      </c>
      <c r="P18" s="34"/>
    </row>
    <row r="19" s="4" customFormat="1" ht="57" spans="1:16">
      <c r="A19" s="20" t="s">
        <v>92</v>
      </c>
      <c r="B19" s="21" t="s">
        <v>93</v>
      </c>
      <c r="C19" s="22" t="s">
        <v>169</v>
      </c>
      <c r="D19" s="23" t="s">
        <v>170</v>
      </c>
      <c r="E19" s="21" t="s">
        <v>171</v>
      </c>
      <c r="F19" s="21" t="s">
        <v>97</v>
      </c>
      <c r="G19" s="21" t="s">
        <v>172</v>
      </c>
      <c r="H19" s="26">
        <v>40</v>
      </c>
      <c r="I19" s="26"/>
      <c r="J19" s="21">
        <v>40</v>
      </c>
      <c r="K19" s="21"/>
      <c r="L19" s="21" t="s">
        <v>99</v>
      </c>
      <c r="M19" s="21">
        <v>283</v>
      </c>
      <c r="N19" s="21">
        <v>22</v>
      </c>
      <c r="O19" s="21" t="s">
        <v>173</v>
      </c>
      <c r="P19" s="34"/>
    </row>
    <row r="20" s="4" customFormat="1" ht="57" spans="1:16">
      <c r="A20" s="20" t="s">
        <v>92</v>
      </c>
      <c r="B20" s="21" t="s">
        <v>93</v>
      </c>
      <c r="C20" s="22" t="s">
        <v>174</v>
      </c>
      <c r="D20" s="23" t="s">
        <v>175</v>
      </c>
      <c r="E20" s="21" t="s">
        <v>159</v>
      </c>
      <c r="F20" s="21" t="s">
        <v>97</v>
      </c>
      <c r="G20" s="21" t="s">
        <v>176</v>
      </c>
      <c r="H20" s="26">
        <v>64</v>
      </c>
      <c r="I20" s="26"/>
      <c r="J20" s="21">
        <v>64</v>
      </c>
      <c r="K20" s="21"/>
      <c r="L20" s="21" t="s">
        <v>99</v>
      </c>
      <c r="M20" s="27">
        <v>334</v>
      </c>
      <c r="N20" s="27">
        <v>45</v>
      </c>
      <c r="O20" s="21" t="s">
        <v>177</v>
      </c>
      <c r="P20" s="34"/>
    </row>
    <row r="21" s="4" customFormat="1" ht="57" spans="1:16">
      <c r="A21" s="20" t="s">
        <v>92</v>
      </c>
      <c r="B21" s="21" t="s">
        <v>93</v>
      </c>
      <c r="C21" s="22" t="s">
        <v>178</v>
      </c>
      <c r="D21" s="23" t="s">
        <v>179</v>
      </c>
      <c r="E21" s="21" t="s">
        <v>180</v>
      </c>
      <c r="F21" s="21" t="s">
        <v>143</v>
      </c>
      <c r="G21" s="21" t="s">
        <v>181</v>
      </c>
      <c r="H21" s="26">
        <v>48</v>
      </c>
      <c r="I21" s="26"/>
      <c r="J21" s="21">
        <v>48</v>
      </c>
      <c r="K21" s="21"/>
      <c r="L21" s="21" t="s">
        <v>99</v>
      </c>
      <c r="M21" s="25">
        <v>277</v>
      </c>
      <c r="N21" s="25">
        <v>23</v>
      </c>
      <c r="O21" s="21" t="s">
        <v>182</v>
      </c>
      <c r="P21" s="34"/>
    </row>
    <row r="22" s="4" customFormat="1" ht="57" spans="1:16">
      <c r="A22" s="20" t="s">
        <v>92</v>
      </c>
      <c r="B22" s="21" t="s">
        <v>93</v>
      </c>
      <c r="C22" s="22" t="s">
        <v>183</v>
      </c>
      <c r="D22" s="23" t="s">
        <v>184</v>
      </c>
      <c r="E22" s="21" t="s">
        <v>96</v>
      </c>
      <c r="F22" s="21" t="s">
        <v>185</v>
      </c>
      <c r="G22" s="21" t="s">
        <v>186</v>
      </c>
      <c r="H22" s="26">
        <v>80</v>
      </c>
      <c r="I22" s="26"/>
      <c r="J22" s="21">
        <v>80</v>
      </c>
      <c r="K22" s="21"/>
      <c r="L22" s="21" t="s">
        <v>99</v>
      </c>
      <c r="M22" s="27">
        <v>375</v>
      </c>
      <c r="N22" s="27">
        <v>53</v>
      </c>
      <c r="O22" s="21" t="s">
        <v>187</v>
      </c>
      <c r="P22" s="34"/>
    </row>
    <row r="23" s="4" customFormat="1" ht="57" spans="1:16">
      <c r="A23" s="20" t="s">
        <v>107</v>
      </c>
      <c r="B23" s="25" t="s">
        <v>124</v>
      </c>
      <c r="C23" s="22" t="s">
        <v>188</v>
      </c>
      <c r="D23" s="23" t="s">
        <v>189</v>
      </c>
      <c r="E23" s="21" t="s">
        <v>190</v>
      </c>
      <c r="F23" s="27" t="s">
        <v>191</v>
      </c>
      <c r="G23" s="21" t="s">
        <v>192</v>
      </c>
      <c r="H23" s="21">
        <v>60</v>
      </c>
      <c r="I23" s="21"/>
      <c r="J23" s="21">
        <v>60</v>
      </c>
      <c r="K23" s="21"/>
      <c r="L23" s="21" t="s">
        <v>99</v>
      </c>
      <c r="M23" s="21">
        <v>235</v>
      </c>
      <c r="N23" s="21">
        <v>48</v>
      </c>
      <c r="O23" s="21" t="s">
        <v>193</v>
      </c>
      <c r="P23" s="34"/>
    </row>
    <row r="24" s="4" customFormat="1" ht="58.5" spans="1:16">
      <c r="A24" s="20" t="s">
        <v>107</v>
      </c>
      <c r="B24" s="25" t="s">
        <v>124</v>
      </c>
      <c r="C24" s="22" t="s">
        <v>194</v>
      </c>
      <c r="D24" s="23" t="s">
        <v>195</v>
      </c>
      <c r="E24" s="21" t="s">
        <v>196</v>
      </c>
      <c r="F24" s="20" t="s">
        <v>121</v>
      </c>
      <c r="G24" s="21" t="s">
        <v>197</v>
      </c>
      <c r="H24" s="21">
        <v>65</v>
      </c>
      <c r="I24" s="21"/>
      <c r="J24" s="21">
        <v>65</v>
      </c>
      <c r="K24" s="21"/>
      <c r="L24" s="21" t="s">
        <v>99</v>
      </c>
      <c r="M24" s="21">
        <v>284</v>
      </c>
      <c r="N24" s="21">
        <v>55</v>
      </c>
      <c r="O24" s="21" t="s">
        <v>198</v>
      </c>
      <c r="P24" s="34"/>
    </row>
    <row r="25" s="4" customFormat="1" ht="43.5" spans="1:16">
      <c r="A25" s="20" t="s">
        <v>107</v>
      </c>
      <c r="B25" s="25" t="s">
        <v>124</v>
      </c>
      <c r="C25" s="22" t="s">
        <v>199</v>
      </c>
      <c r="D25" s="23" t="s">
        <v>200</v>
      </c>
      <c r="E25" s="21" t="s">
        <v>201</v>
      </c>
      <c r="F25" s="20" t="s">
        <v>121</v>
      </c>
      <c r="G25" s="21" t="s">
        <v>197</v>
      </c>
      <c r="H25" s="21">
        <v>60</v>
      </c>
      <c r="I25" s="21"/>
      <c r="J25" s="21">
        <v>60</v>
      </c>
      <c r="K25" s="21"/>
      <c r="L25" s="21" t="s">
        <v>99</v>
      </c>
      <c r="M25" s="21">
        <v>284</v>
      </c>
      <c r="N25" s="21">
        <v>55</v>
      </c>
      <c r="O25" s="21" t="s">
        <v>202</v>
      </c>
      <c r="P25" s="34"/>
    </row>
    <row r="26" s="4" customFormat="1" ht="57" spans="1:16">
      <c r="A26" s="28" t="s">
        <v>107</v>
      </c>
      <c r="B26" s="29" t="s">
        <v>124</v>
      </c>
      <c r="C26" s="22" t="s">
        <v>203</v>
      </c>
      <c r="D26" s="23" t="s">
        <v>204</v>
      </c>
      <c r="E26" s="21" t="s">
        <v>205</v>
      </c>
      <c r="F26" s="21" t="s">
        <v>206</v>
      </c>
      <c r="G26" s="21" t="s">
        <v>207</v>
      </c>
      <c r="H26" s="21">
        <v>65</v>
      </c>
      <c r="I26" s="21"/>
      <c r="J26" s="21">
        <v>65</v>
      </c>
      <c r="K26" s="21"/>
      <c r="L26" s="21" t="s">
        <v>99</v>
      </c>
      <c r="M26" s="21">
        <v>212</v>
      </c>
      <c r="N26" s="21">
        <v>23</v>
      </c>
      <c r="O26" s="21" t="s">
        <v>208</v>
      </c>
      <c r="P26" s="34"/>
    </row>
    <row r="27" s="4" customFormat="1" ht="57" spans="1:16">
      <c r="A27" s="20" t="s">
        <v>107</v>
      </c>
      <c r="B27" s="25" t="s">
        <v>124</v>
      </c>
      <c r="C27" s="22" t="s">
        <v>209</v>
      </c>
      <c r="D27" s="23" t="s">
        <v>210</v>
      </c>
      <c r="E27" s="21" t="s">
        <v>211</v>
      </c>
      <c r="F27" s="21" t="s">
        <v>111</v>
      </c>
      <c r="G27" s="21" t="s">
        <v>112</v>
      </c>
      <c r="H27" s="21">
        <v>60</v>
      </c>
      <c r="I27" s="21"/>
      <c r="J27" s="21">
        <v>60</v>
      </c>
      <c r="K27" s="21"/>
      <c r="L27" s="21" t="s">
        <v>99</v>
      </c>
      <c r="M27" s="21">
        <v>244</v>
      </c>
      <c r="N27" s="21">
        <v>34</v>
      </c>
      <c r="O27" s="21" t="s">
        <v>212</v>
      </c>
      <c r="P27" s="34"/>
    </row>
    <row r="28" s="4" customFormat="1" ht="57" spans="1:16">
      <c r="A28" s="20" t="s">
        <v>107</v>
      </c>
      <c r="B28" s="25" t="s">
        <v>124</v>
      </c>
      <c r="C28" s="22" t="s">
        <v>213</v>
      </c>
      <c r="D28" s="23" t="s">
        <v>214</v>
      </c>
      <c r="E28" s="21" t="s">
        <v>215</v>
      </c>
      <c r="F28" s="20" t="s">
        <v>191</v>
      </c>
      <c r="G28" s="21" t="s">
        <v>216</v>
      </c>
      <c r="H28" s="21">
        <v>50</v>
      </c>
      <c r="I28" s="21"/>
      <c r="J28" s="21">
        <v>50</v>
      </c>
      <c r="K28" s="21"/>
      <c r="L28" s="21" t="s">
        <v>99</v>
      </c>
      <c r="M28" s="21">
        <v>178</v>
      </c>
      <c r="N28" s="21">
        <v>29</v>
      </c>
      <c r="O28" s="21" t="s">
        <v>217</v>
      </c>
      <c r="P28" s="34"/>
    </row>
    <row r="29" s="4" customFormat="1" ht="43.5" spans="1:16">
      <c r="A29" s="20" t="s">
        <v>107</v>
      </c>
      <c r="B29" s="25" t="s">
        <v>124</v>
      </c>
      <c r="C29" s="22" t="s">
        <v>218</v>
      </c>
      <c r="D29" s="23" t="s">
        <v>219</v>
      </c>
      <c r="E29" s="21" t="s">
        <v>220</v>
      </c>
      <c r="F29" s="21" t="s">
        <v>143</v>
      </c>
      <c r="G29" s="21" t="s">
        <v>144</v>
      </c>
      <c r="H29" s="21">
        <v>60</v>
      </c>
      <c r="I29" s="21"/>
      <c r="J29" s="21">
        <v>60</v>
      </c>
      <c r="K29" s="21"/>
      <c r="L29" s="21" t="s">
        <v>99</v>
      </c>
      <c r="M29" s="21">
        <v>244</v>
      </c>
      <c r="N29" s="21">
        <v>45</v>
      </c>
      <c r="O29" s="21" t="s">
        <v>221</v>
      </c>
      <c r="P29" s="34"/>
    </row>
    <row r="30" s="4" customFormat="1" ht="43.5" spans="1:16">
      <c r="A30" s="20" t="s">
        <v>107</v>
      </c>
      <c r="B30" s="25" t="s">
        <v>124</v>
      </c>
      <c r="C30" s="22" t="s">
        <v>222</v>
      </c>
      <c r="D30" s="23" t="s">
        <v>223</v>
      </c>
      <c r="E30" s="21" t="s">
        <v>224</v>
      </c>
      <c r="F30" s="20" t="s">
        <v>121</v>
      </c>
      <c r="G30" s="21" t="s">
        <v>225</v>
      </c>
      <c r="H30" s="21">
        <v>54</v>
      </c>
      <c r="I30" s="21"/>
      <c r="J30" s="21">
        <v>54</v>
      </c>
      <c r="K30" s="21"/>
      <c r="L30" s="21" t="s">
        <v>99</v>
      </c>
      <c r="M30" s="21">
        <v>338</v>
      </c>
      <c r="N30" s="21">
        <v>75</v>
      </c>
      <c r="O30" s="21" t="s">
        <v>226</v>
      </c>
      <c r="P30" s="34"/>
    </row>
    <row r="31" s="4" customFormat="1" ht="43.5" spans="1:16">
      <c r="A31" s="20" t="s">
        <v>107</v>
      </c>
      <c r="B31" s="25" t="s">
        <v>124</v>
      </c>
      <c r="C31" s="22" t="s">
        <v>227</v>
      </c>
      <c r="D31" s="23" t="s">
        <v>228</v>
      </c>
      <c r="E31" s="30" t="s">
        <v>229</v>
      </c>
      <c r="F31" s="21" t="s">
        <v>138</v>
      </c>
      <c r="G31" s="21" t="s">
        <v>230</v>
      </c>
      <c r="H31" s="21">
        <v>50</v>
      </c>
      <c r="I31" s="21"/>
      <c r="J31" s="21">
        <v>50</v>
      </c>
      <c r="K31" s="21"/>
      <c r="L31" s="21" t="s">
        <v>99</v>
      </c>
      <c r="M31" s="21">
        <v>284</v>
      </c>
      <c r="N31" s="21">
        <v>47</v>
      </c>
      <c r="O31" s="30" t="s">
        <v>231</v>
      </c>
      <c r="P31" s="34"/>
    </row>
    <row r="32" s="4" customFormat="1" ht="43.5" spans="1:16">
      <c r="A32" s="20" t="s">
        <v>107</v>
      </c>
      <c r="B32" s="25" t="s">
        <v>124</v>
      </c>
      <c r="C32" s="22" t="s">
        <v>232</v>
      </c>
      <c r="D32" s="23" t="s">
        <v>233</v>
      </c>
      <c r="E32" s="21" t="s">
        <v>234</v>
      </c>
      <c r="F32" s="21" t="s">
        <v>160</v>
      </c>
      <c r="G32" s="21" t="s">
        <v>235</v>
      </c>
      <c r="H32" s="21">
        <v>50</v>
      </c>
      <c r="I32" s="21"/>
      <c r="J32" s="21">
        <v>50</v>
      </c>
      <c r="K32" s="21"/>
      <c r="L32" s="21" t="s">
        <v>99</v>
      </c>
      <c r="M32" s="21">
        <v>233</v>
      </c>
      <c r="N32" s="21">
        <v>24</v>
      </c>
      <c r="O32" s="21" t="s">
        <v>236</v>
      </c>
      <c r="P32" s="34"/>
    </row>
    <row r="33" s="4" customFormat="1" ht="57" spans="1:16">
      <c r="A33" s="20" t="s">
        <v>107</v>
      </c>
      <c r="B33" s="25" t="s">
        <v>124</v>
      </c>
      <c r="C33" s="22" t="s">
        <v>237</v>
      </c>
      <c r="D33" s="23" t="s">
        <v>238</v>
      </c>
      <c r="E33" s="21" t="s">
        <v>239</v>
      </c>
      <c r="F33" s="21" t="s">
        <v>240</v>
      </c>
      <c r="G33" s="21" t="s">
        <v>105</v>
      </c>
      <c r="H33" s="21">
        <v>45</v>
      </c>
      <c r="I33" s="21"/>
      <c r="J33" s="21">
        <v>45</v>
      </c>
      <c r="K33" s="21"/>
      <c r="L33" s="21" t="s">
        <v>99</v>
      </c>
      <c r="M33" s="21">
        <v>176</v>
      </c>
      <c r="N33" s="21">
        <v>29</v>
      </c>
      <c r="O33" s="21" t="s">
        <v>241</v>
      </c>
      <c r="P33" s="34"/>
    </row>
    <row r="34" s="4" customFormat="1" ht="57" spans="1:16">
      <c r="A34" s="20" t="s">
        <v>107</v>
      </c>
      <c r="B34" s="25" t="s">
        <v>124</v>
      </c>
      <c r="C34" s="22" t="s">
        <v>242</v>
      </c>
      <c r="D34" s="23" t="s">
        <v>243</v>
      </c>
      <c r="E34" s="21" t="s">
        <v>244</v>
      </c>
      <c r="F34" s="21" t="s">
        <v>245</v>
      </c>
      <c r="G34" s="21" t="s">
        <v>246</v>
      </c>
      <c r="H34" s="21">
        <v>60</v>
      </c>
      <c r="I34" s="21"/>
      <c r="J34" s="21">
        <v>60</v>
      </c>
      <c r="K34" s="21"/>
      <c r="L34" s="21" t="s">
        <v>99</v>
      </c>
      <c r="M34" s="21">
        <v>242</v>
      </c>
      <c r="N34" s="21">
        <v>52</v>
      </c>
      <c r="O34" s="21" t="s">
        <v>247</v>
      </c>
      <c r="P34" s="34"/>
    </row>
    <row r="35" s="4" customFormat="1" ht="43.5" spans="1:16">
      <c r="A35" s="20" t="s">
        <v>107</v>
      </c>
      <c r="B35" s="25" t="s">
        <v>124</v>
      </c>
      <c r="C35" s="22" t="s">
        <v>248</v>
      </c>
      <c r="D35" s="23" t="s">
        <v>249</v>
      </c>
      <c r="E35" s="21" t="s">
        <v>250</v>
      </c>
      <c r="F35" s="21" t="s">
        <v>97</v>
      </c>
      <c r="G35" s="21" t="s">
        <v>172</v>
      </c>
      <c r="H35" s="21">
        <v>55</v>
      </c>
      <c r="I35" s="21"/>
      <c r="J35" s="21">
        <v>55</v>
      </c>
      <c r="K35" s="21"/>
      <c r="L35" s="21" t="s">
        <v>99</v>
      </c>
      <c r="M35" s="21">
        <v>252</v>
      </c>
      <c r="N35" s="21">
        <v>51</v>
      </c>
      <c r="O35" s="21" t="s">
        <v>251</v>
      </c>
      <c r="P35" s="34"/>
    </row>
    <row r="36" s="4" customFormat="1" ht="57" spans="1:16">
      <c r="A36" s="20" t="s">
        <v>107</v>
      </c>
      <c r="B36" s="25" t="s">
        <v>124</v>
      </c>
      <c r="C36" s="22" t="s">
        <v>252</v>
      </c>
      <c r="D36" s="23" t="s">
        <v>253</v>
      </c>
      <c r="E36" s="21" t="s">
        <v>254</v>
      </c>
      <c r="F36" s="21" t="s">
        <v>104</v>
      </c>
      <c r="G36" s="21" t="s">
        <v>255</v>
      </c>
      <c r="H36" s="21">
        <v>58</v>
      </c>
      <c r="I36" s="21"/>
      <c r="J36" s="21">
        <v>58</v>
      </c>
      <c r="K36" s="21"/>
      <c r="L36" s="21" t="s">
        <v>99</v>
      </c>
      <c r="M36" s="21">
        <v>226</v>
      </c>
      <c r="N36" s="21">
        <v>37</v>
      </c>
      <c r="O36" s="21" t="s">
        <v>256</v>
      </c>
      <c r="P36" s="34"/>
    </row>
    <row r="37" s="4" customFormat="1" ht="57" spans="1:16">
      <c r="A37" s="20" t="s">
        <v>107</v>
      </c>
      <c r="B37" s="25" t="s">
        <v>124</v>
      </c>
      <c r="C37" s="22" t="s">
        <v>257</v>
      </c>
      <c r="D37" s="23" t="s">
        <v>258</v>
      </c>
      <c r="E37" s="21" t="s">
        <v>259</v>
      </c>
      <c r="F37" s="21" t="s">
        <v>97</v>
      </c>
      <c r="G37" s="21" t="s">
        <v>260</v>
      </c>
      <c r="H37" s="21">
        <v>48</v>
      </c>
      <c r="I37" s="21"/>
      <c r="J37" s="21">
        <v>48</v>
      </c>
      <c r="K37" s="21"/>
      <c r="L37" s="21" t="s">
        <v>99</v>
      </c>
      <c r="M37" s="21">
        <v>214</v>
      </c>
      <c r="N37" s="21">
        <v>29</v>
      </c>
      <c r="O37" s="21" t="s">
        <v>261</v>
      </c>
      <c r="P37" s="34"/>
    </row>
    <row r="38" s="4" customFormat="1" ht="43.5" spans="1:16">
      <c r="A38" s="20" t="s">
        <v>107</v>
      </c>
      <c r="B38" s="25" t="s">
        <v>124</v>
      </c>
      <c r="C38" s="22" t="s">
        <v>262</v>
      </c>
      <c r="D38" s="23" t="s">
        <v>263</v>
      </c>
      <c r="E38" s="21" t="s">
        <v>264</v>
      </c>
      <c r="F38" s="21" t="s">
        <v>128</v>
      </c>
      <c r="G38" s="21" t="s">
        <v>265</v>
      </c>
      <c r="H38" s="21">
        <v>50</v>
      </c>
      <c r="I38" s="21"/>
      <c r="J38" s="21">
        <v>50</v>
      </c>
      <c r="K38" s="21"/>
      <c r="L38" s="21" t="s">
        <v>99</v>
      </c>
      <c r="M38" s="21">
        <v>236</v>
      </c>
      <c r="N38" s="21">
        <v>43</v>
      </c>
      <c r="O38" s="21" t="s">
        <v>266</v>
      </c>
      <c r="P38" s="34"/>
    </row>
    <row r="39" s="4" customFormat="1" ht="54" spans="1:16">
      <c r="A39" s="20" t="s">
        <v>107</v>
      </c>
      <c r="B39" s="25" t="s">
        <v>124</v>
      </c>
      <c r="C39" s="22" t="s">
        <v>267</v>
      </c>
      <c r="D39" s="23" t="s">
        <v>268</v>
      </c>
      <c r="E39" s="21" t="s">
        <v>269</v>
      </c>
      <c r="F39" s="21" t="s">
        <v>206</v>
      </c>
      <c r="G39" s="21" t="s">
        <v>270</v>
      </c>
      <c r="H39" s="21">
        <v>57</v>
      </c>
      <c r="I39" s="21"/>
      <c r="J39" s="21">
        <v>57</v>
      </c>
      <c r="K39" s="21"/>
      <c r="L39" s="21" t="s">
        <v>99</v>
      </c>
      <c r="M39" s="21">
        <v>328</v>
      </c>
      <c r="N39" s="21">
        <v>53</v>
      </c>
      <c r="O39" s="21" t="s">
        <v>271</v>
      </c>
      <c r="P39" s="34"/>
    </row>
    <row r="40" s="4" customFormat="1" ht="57" spans="1:16">
      <c r="A40" s="20" t="s">
        <v>107</v>
      </c>
      <c r="B40" s="25" t="s">
        <v>124</v>
      </c>
      <c r="C40" s="22" t="s">
        <v>272</v>
      </c>
      <c r="D40" s="23" t="s">
        <v>273</v>
      </c>
      <c r="E40" s="21" t="s">
        <v>274</v>
      </c>
      <c r="F40" s="21" t="s">
        <v>111</v>
      </c>
      <c r="G40" s="21" t="s">
        <v>275</v>
      </c>
      <c r="H40" s="21">
        <v>59</v>
      </c>
      <c r="I40" s="21"/>
      <c r="J40" s="21">
        <v>59</v>
      </c>
      <c r="K40" s="21"/>
      <c r="L40" s="21" t="s">
        <v>99</v>
      </c>
      <c r="M40" s="21">
        <v>254</v>
      </c>
      <c r="N40" s="21">
        <v>37</v>
      </c>
      <c r="O40" s="21" t="s">
        <v>276</v>
      </c>
      <c r="P40" s="34"/>
    </row>
    <row r="41" s="4" customFormat="1" ht="43.5" spans="1:16">
      <c r="A41" s="20" t="s">
        <v>107</v>
      </c>
      <c r="B41" s="25" t="s">
        <v>124</v>
      </c>
      <c r="C41" s="22" t="s">
        <v>277</v>
      </c>
      <c r="D41" s="23" t="s">
        <v>278</v>
      </c>
      <c r="E41" s="21" t="s">
        <v>279</v>
      </c>
      <c r="F41" s="21" t="s">
        <v>160</v>
      </c>
      <c r="G41" s="21" t="s">
        <v>235</v>
      </c>
      <c r="H41" s="21">
        <v>50</v>
      </c>
      <c r="I41" s="21"/>
      <c r="J41" s="21">
        <v>50</v>
      </c>
      <c r="K41" s="21"/>
      <c r="L41" s="21" t="s">
        <v>99</v>
      </c>
      <c r="M41" s="21">
        <v>263</v>
      </c>
      <c r="N41" s="21">
        <v>42</v>
      </c>
      <c r="O41" s="21" t="s">
        <v>280</v>
      </c>
      <c r="P41" s="34"/>
    </row>
    <row r="42" s="4" customFormat="1" ht="40.5" spans="1:16">
      <c r="A42" s="20" t="s">
        <v>107</v>
      </c>
      <c r="B42" s="25" t="s">
        <v>281</v>
      </c>
      <c r="C42" s="22" t="s">
        <v>282</v>
      </c>
      <c r="D42" s="23" t="s">
        <v>283</v>
      </c>
      <c r="E42" s="21" t="s">
        <v>284</v>
      </c>
      <c r="F42" s="21" t="s">
        <v>97</v>
      </c>
      <c r="G42" s="21" t="s">
        <v>285</v>
      </c>
      <c r="H42" s="21">
        <v>60</v>
      </c>
      <c r="I42" s="21"/>
      <c r="J42" s="21">
        <v>60</v>
      </c>
      <c r="K42" s="21"/>
      <c r="L42" s="21" t="s">
        <v>99</v>
      </c>
      <c r="M42" s="21">
        <v>325</v>
      </c>
      <c r="N42" s="21">
        <v>38</v>
      </c>
      <c r="O42" s="21" t="s">
        <v>286</v>
      </c>
      <c r="P42" s="34"/>
    </row>
    <row r="43" s="5" customFormat="1" ht="57" spans="1:16">
      <c r="A43" s="21" t="s">
        <v>107</v>
      </c>
      <c r="B43" s="21" t="s">
        <v>124</v>
      </c>
      <c r="C43" s="22" t="s">
        <v>287</v>
      </c>
      <c r="D43" s="23" t="s">
        <v>288</v>
      </c>
      <c r="E43" s="21" t="s">
        <v>289</v>
      </c>
      <c r="F43" s="21" t="s">
        <v>240</v>
      </c>
      <c r="G43" s="21" t="s">
        <v>290</v>
      </c>
      <c r="H43" s="21">
        <v>25</v>
      </c>
      <c r="I43" s="21"/>
      <c r="J43" s="21">
        <v>25</v>
      </c>
      <c r="K43" s="21"/>
      <c r="L43" s="21" t="s">
        <v>99</v>
      </c>
      <c r="M43" s="21">
        <v>214</v>
      </c>
      <c r="N43" s="21">
        <v>33</v>
      </c>
      <c r="O43" s="21" t="s">
        <v>291</v>
      </c>
      <c r="P43" s="21"/>
    </row>
    <row r="44" s="4" customFormat="1" ht="43.5" spans="1:16">
      <c r="A44" s="20" t="s">
        <v>107</v>
      </c>
      <c r="B44" s="25" t="s">
        <v>281</v>
      </c>
      <c r="C44" s="22" t="s">
        <v>292</v>
      </c>
      <c r="D44" s="23" t="s">
        <v>293</v>
      </c>
      <c r="E44" s="21" t="s">
        <v>294</v>
      </c>
      <c r="F44" s="21" t="s">
        <v>128</v>
      </c>
      <c r="G44" s="21" t="s">
        <v>295</v>
      </c>
      <c r="H44" s="21">
        <v>90</v>
      </c>
      <c r="I44" s="21"/>
      <c r="J44" s="21">
        <v>90</v>
      </c>
      <c r="K44" s="21"/>
      <c r="L44" s="21" t="s">
        <v>99</v>
      </c>
      <c r="M44" s="27">
        <v>508</v>
      </c>
      <c r="N44" s="27">
        <v>61</v>
      </c>
      <c r="O44" s="27" t="s">
        <v>296</v>
      </c>
      <c r="P44" s="34"/>
    </row>
    <row r="45" s="4" customFormat="1" ht="57" spans="1:16">
      <c r="A45" s="20" t="s">
        <v>107</v>
      </c>
      <c r="B45" s="25" t="s">
        <v>124</v>
      </c>
      <c r="C45" s="22" t="s">
        <v>297</v>
      </c>
      <c r="D45" s="23" t="s">
        <v>298</v>
      </c>
      <c r="E45" s="21" t="s">
        <v>299</v>
      </c>
      <c r="F45" s="21" t="s">
        <v>111</v>
      </c>
      <c r="G45" s="21" t="s">
        <v>116</v>
      </c>
      <c r="H45" s="21">
        <v>60</v>
      </c>
      <c r="I45" s="21"/>
      <c r="J45" s="21">
        <v>60</v>
      </c>
      <c r="K45" s="21"/>
      <c r="L45" s="21" t="s">
        <v>99</v>
      </c>
      <c r="M45" s="21">
        <v>278</v>
      </c>
      <c r="N45" s="21">
        <v>48</v>
      </c>
      <c r="O45" s="21" t="s">
        <v>300</v>
      </c>
      <c r="P45" s="34"/>
    </row>
    <row r="46" s="4" customFormat="1" ht="57" spans="1:16">
      <c r="A46" s="20" t="s">
        <v>92</v>
      </c>
      <c r="B46" s="21" t="s">
        <v>93</v>
      </c>
      <c r="C46" s="22" t="s">
        <v>301</v>
      </c>
      <c r="D46" s="23" t="s">
        <v>302</v>
      </c>
      <c r="E46" s="21" t="s">
        <v>303</v>
      </c>
      <c r="F46" s="20" t="s">
        <v>121</v>
      </c>
      <c r="G46" s="21" t="s">
        <v>197</v>
      </c>
      <c r="H46" s="21">
        <v>25</v>
      </c>
      <c r="I46" s="21"/>
      <c r="J46" s="21">
        <v>25</v>
      </c>
      <c r="K46" s="21"/>
      <c r="L46" s="21" t="s">
        <v>99</v>
      </c>
      <c r="M46" s="21">
        <v>842</v>
      </c>
      <c r="N46" s="21">
        <v>68</v>
      </c>
      <c r="O46" s="21" t="s">
        <v>304</v>
      </c>
      <c r="P46" s="34"/>
    </row>
    <row r="47" s="4" customFormat="1" ht="57" spans="1:16">
      <c r="A47" s="20" t="s">
        <v>92</v>
      </c>
      <c r="B47" s="21" t="s">
        <v>93</v>
      </c>
      <c r="C47" s="22" t="s">
        <v>305</v>
      </c>
      <c r="D47" s="23" t="s">
        <v>306</v>
      </c>
      <c r="E47" s="21" t="s">
        <v>307</v>
      </c>
      <c r="F47" s="21" t="s">
        <v>185</v>
      </c>
      <c r="G47" s="21" t="s">
        <v>308</v>
      </c>
      <c r="H47" s="21">
        <v>54</v>
      </c>
      <c r="I47" s="21"/>
      <c r="J47" s="21">
        <v>54</v>
      </c>
      <c r="K47" s="21"/>
      <c r="L47" s="21" t="s">
        <v>99</v>
      </c>
      <c r="M47" s="20">
        <v>297</v>
      </c>
      <c r="N47" s="20">
        <v>36</v>
      </c>
      <c r="O47" s="27" t="s">
        <v>309</v>
      </c>
      <c r="P47" s="34"/>
    </row>
    <row r="48" s="4" customFormat="1" ht="54" spans="1:16">
      <c r="A48" s="20" t="s">
        <v>92</v>
      </c>
      <c r="B48" s="21" t="s">
        <v>93</v>
      </c>
      <c r="C48" s="22" t="s">
        <v>310</v>
      </c>
      <c r="D48" s="23" t="s">
        <v>311</v>
      </c>
      <c r="E48" s="21" t="s">
        <v>312</v>
      </c>
      <c r="F48" s="21" t="s">
        <v>313</v>
      </c>
      <c r="G48" s="21" t="s">
        <v>314</v>
      </c>
      <c r="H48" s="21">
        <v>25</v>
      </c>
      <c r="I48" s="21"/>
      <c r="J48" s="21">
        <v>25</v>
      </c>
      <c r="K48" s="21"/>
      <c r="L48" s="21" t="s">
        <v>99</v>
      </c>
      <c r="M48" s="21">
        <v>353</v>
      </c>
      <c r="N48" s="21">
        <v>45</v>
      </c>
      <c r="O48" s="27" t="s">
        <v>296</v>
      </c>
      <c r="P48" s="34"/>
    </row>
    <row r="49" s="4" customFormat="1" ht="57" spans="1:16">
      <c r="A49" s="20" t="s">
        <v>107</v>
      </c>
      <c r="B49" s="25" t="s">
        <v>124</v>
      </c>
      <c r="C49" s="22" t="s">
        <v>315</v>
      </c>
      <c r="D49" s="23" t="s">
        <v>316</v>
      </c>
      <c r="E49" s="21" t="s">
        <v>317</v>
      </c>
      <c r="F49" s="21" t="s">
        <v>104</v>
      </c>
      <c r="G49" s="21" t="s">
        <v>318</v>
      </c>
      <c r="H49" s="21">
        <v>45</v>
      </c>
      <c r="I49" s="21"/>
      <c r="J49" s="21">
        <v>45</v>
      </c>
      <c r="K49" s="21"/>
      <c r="L49" s="21" t="s">
        <v>99</v>
      </c>
      <c r="M49" s="21">
        <v>120</v>
      </c>
      <c r="N49" s="21">
        <v>33</v>
      </c>
      <c r="O49" s="21" t="s">
        <v>319</v>
      </c>
      <c r="P49" s="34"/>
    </row>
    <row r="50" s="4" customFormat="1" ht="57" spans="1:16">
      <c r="A50" s="20" t="s">
        <v>92</v>
      </c>
      <c r="B50" s="21" t="s">
        <v>93</v>
      </c>
      <c r="C50" s="22" t="s">
        <v>320</v>
      </c>
      <c r="D50" s="23" t="s">
        <v>321</v>
      </c>
      <c r="E50" s="21" t="s">
        <v>322</v>
      </c>
      <c r="F50" s="21" t="s">
        <v>104</v>
      </c>
      <c r="G50" s="21" t="s">
        <v>323</v>
      </c>
      <c r="H50" s="21">
        <v>56</v>
      </c>
      <c r="I50" s="21"/>
      <c r="J50" s="21">
        <v>56</v>
      </c>
      <c r="K50" s="21"/>
      <c r="L50" s="21" t="s">
        <v>99</v>
      </c>
      <c r="M50" s="21">
        <v>349</v>
      </c>
      <c r="N50" s="21">
        <v>55</v>
      </c>
      <c r="O50" s="27" t="s">
        <v>324</v>
      </c>
      <c r="P50" s="34"/>
    </row>
    <row r="51" s="4" customFormat="1" ht="58.5" spans="1:16">
      <c r="A51" s="20" t="s">
        <v>107</v>
      </c>
      <c r="B51" s="25" t="s">
        <v>124</v>
      </c>
      <c r="C51" s="22" t="s">
        <v>325</v>
      </c>
      <c r="D51" s="23" t="s">
        <v>326</v>
      </c>
      <c r="E51" s="21" t="s">
        <v>327</v>
      </c>
      <c r="F51" s="21" t="s">
        <v>138</v>
      </c>
      <c r="G51" s="21" t="s">
        <v>230</v>
      </c>
      <c r="H51" s="21">
        <v>30</v>
      </c>
      <c r="I51" s="21"/>
      <c r="J51" s="21">
        <v>30</v>
      </c>
      <c r="K51" s="21"/>
      <c r="L51" s="21" t="s">
        <v>99</v>
      </c>
      <c r="M51" s="21">
        <v>284</v>
      </c>
      <c r="N51" s="21">
        <v>47</v>
      </c>
      <c r="O51" s="21" t="s">
        <v>328</v>
      </c>
      <c r="P51" s="34"/>
    </row>
    <row r="52" s="4" customFormat="1" ht="57" spans="1:16">
      <c r="A52" s="20" t="s">
        <v>107</v>
      </c>
      <c r="B52" s="25" t="s">
        <v>124</v>
      </c>
      <c r="C52" s="22" t="s">
        <v>329</v>
      </c>
      <c r="D52" s="23" t="s">
        <v>330</v>
      </c>
      <c r="E52" s="21" t="s">
        <v>331</v>
      </c>
      <c r="F52" s="21" t="s">
        <v>191</v>
      </c>
      <c r="G52" s="21" t="s">
        <v>332</v>
      </c>
      <c r="H52" s="21">
        <v>55</v>
      </c>
      <c r="I52" s="21"/>
      <c r="J52" s="21">
        <v>55</v>
      </c>
      <c r="K52" s="21"/>
      <c r="L52" s="21" t="s">
        <v>99</v>
      </c>
      <c r="M52" s="21">
        <v>347</v>
      </c>
      <c r="N52" s="21">
        <v>39</v>
      </c>
      <c r="O52" s="30" t="s">
        <v>333</v>
      </c>
      <c r="P52" s="34"/>
    </row>
    <row r="53" s="4" customFormat="1" ht="57" spans="1:16">
      <c r="A53" s="20" t="s">
        <v>107</v>
      </c>
      <c r="B53" s="25" t="s">
        <v>124</v>
      </c>
      <c r="C53" s="22" t="s">
        <v>334</v>
      </c>
      <c r="D53" s="23" t="s">
        <v>335</v>
      </c>
      <c r="E53" s="21" t="s">
        <v>336</v>
      </c>
      <c r="F53" s="21" t="s">
        <v>111</v>
      </c>
      <c r="G53" s="21" t="s">
        <v>337</v>
      </c>
      <c r="H53" s="21">
        <v>50</v>
      </c>
      <c r="I53" s="21"/>
      <c r="J53" s="21">
        <v>50</v>
      </c>
      <c r="K53" s="21"/>
      <c r="L53" s="21" t="s">
        <v>99</v>
      </c>
      <c r="M53" s="21">
        <v>243</v>
      </c>
      <c r="N53" s="21">
        <v>27</v>
      </c>
      <c r="O53" s="21" t="s">
        <v>338</v>
      </c>
      <c r="P53" s="34"/>
    </row>
    <row r="54" s="4" customFormat="1" ht="57" spans="1:16">
      <c r="A54" s="20" t="s">
        <v>107</v>
      </c>
      <c r="B54" s="25" t="s">
        <v>124</v>
      </c>
      <c r="C54" s="22" t="s">
        <v>339</v>
      </c>
      <c r="D54" s="23" t="s">
        <v>340</v>
      </c>
      <c r="E54" s="21" t="s">
        <v>341</v>
      </c>
      <c r="F54" s="21" t="s">
        <v>111</v>
      </c>
      <c r="G54" s="21" t="s">
        <v>337</v>
      </c>
      <c r="H54" s="21">
        <v>52</v>
      </c>
      <c r="I54" s="21"/>
      <c r="J54" s="21">
        <v>52</v>
      </c>
      <c r="K54" s="21"/>
      <c r="L54" s="21" t="s">
        <v>99</v>
      </c>
      <c r="M54" s="21">
        <v>243</v>
      </c>
      <c r="N54" s="21">
        <v>27</v>
      </c>
      <c r="O54" s="21" t="s">
        <v>338</v>
      </c>
      <c r="P54" s="34"/>
    </row>
    <row r="55" s="4" customFormat="1" ht="57" spans="1:16">
      <c r="A55" s="20" t="s">
        <v>92</v>
      </c>
      <c r="B55" s="21" t="s">
        <v>93</v>
      </c>
      <c r="C55" s="22" t="s">
        <v>342</v>
      </c>
      <c r="D55" s="23" t="s">
        <v>343</v>
      </c>
      <c r="E55" s="21" t="s">
        <v>322</v>
      </c>
      <c r="F55" s="21" t="s">
        <v>166</v>
      </c>
      <c r="G55" s="21" t="s">
        <v>344</v>
      </c>
      <c r="H55" s="21">
        <v>56</v>
      </c>
      <c r="I55" s="21"/>
      <c r="J55" s="21">
        <v>56</v>
      </c>
      <c r="K55" s="21"/>
      <c r="L55" s="21" t="s">
        <v>99</v>
      </c>
      <c r="M55" s="21">
        <v>357</v>
      </c>
      <c r="N55" s="21">
        <v>41</v>
      </c>
      <c r="O55" s="27" t="s">
        <v>345</v>
      </c>
      <c r="P55" s="34"/>
    </row>
    <row r="56" s="4" customFormat="1" ht="40.5" spans="1:16">
      <c r="A56" s="20" t="s">
        <v>346</v>
      </c>
      <c r="B56" s="20" t="s">
        <v>347</v>
      </c>
      <c r="C56" s="171" t="s">
        <v>348</v>
      </c>
      <c r="D56" s="20" t="s">
        <v>349</v>
      </c>
      <c r="E56" s="20" t="s">
        <v>350</v>
      </c>
      <c r="F56" s="20" t="s">
        <v>351</v>
      </c>
      <c r="G56" s="20" t="s">
        <v>351</v>
      </c>
      <c r="H56" s="20">
        <v>727</v>
      </c>
      <c r="I56" s="21">
        <v>727</v>
      </c>
      <c r="J56" s="20"/>
      <c r="K56" s="20"/>
      <c r="L56" s="20" t="s">
        <v>99</v>
      </c>
      <c r="M56" s="20">
        <v>2000</v>
      </c>
      <c r="N56" s="20">
        <v>2000</v>
      </c>
      <c r="O56" s="20" t="s">
        <v>352</v>
      </c>
      <c r="P56" s="36"/>
    </row>
    <row r="57" s="4" customFormat="1" ht="40.5" spans="1:16">
      <c r="A57" s="20" t="s">
        <v>346</v>
      </c>
      <c r="B57" s="20" t="s">
        <v>353</v>
      </c>
      <c r="C57" s="171" t="s">
        <v>354</v>
      </c>
      <c r="D57" s="20" t="s">
        <v>355</v>
      </c>
      <c r="E57" s="20" t="s">
        <v>356</v>
      </c>
      <c r="F57" s="20" t="s">
        <v>351</v>
      </c>
      <c r="G57" s="20" t="s">
        <v>351</v>
      </c>
      <c r="H57" s="20">
        <v>120</v>
      </c>
      <c r="I57" s="21"/>
      <c r="J57" s="20"/>
      <c r="K57" s="20">
        <v>120</v>
      </c>
      <c r="L57" s="20" t="s">
        <v>99</v>
      </c>
      <c r="M57" s="20">
        <v>2000</v>
      </c>
      <c r="N57" s="20">
        <v>2000</v>
      </c>
      <c r="O57" s="20" t="s">
        <v>357</v>
      </c>
      <c r="P57" s="36"/>
    </row>
    <row r="58" s="4" customFormat="1" ht="43.5" spans="1:16">
      <c r="A58" s="27" t="s">
        <v>346</v>
      </c>
      <c r="B58" s="27" t="s">
        <v>73</v>
      </c>
      <c r="C58" s="22" t="s">
        <v>358</v>
      </c>
      <c r="D58" s="23" t="s">
        <v>359</v>
      </c>
      <c r="E58" s="27" t="s">
        <v>360</v>
      </c>
      <c r="F58" s="20" t="s">
        <v>351</v>
      </c>
      <c r="G58" s="20" t="s">
        <v>351</v>
      </c>
      <c r="H58" s="27">
        <v>150</v>
      </c>
      <c r="I58" s="27"/>
      <c r="J58" s="27"/>
      <c r="K58" s="27">
        <v>150</v>
      </c>
      <c r="L58" s="20" t="s">
        <v>99</v>
      </c>
      <c r="M58" s="20">
        <v>395</v>
      </c>
      <c r="N58" s="27">
        <v>1333</v>
      </c>
      <c r="O58" s="27" t="s">
        <v>361</v>
      </c>
      <c r="P58" s="36"/>
    </row>
    <row r="59" s="4" customFormat="1" ht="40.5" spans="1:16">
      <c r="A59" s="20" t="s">
        <v>362</v>
      </c>
      <c r="B59" s="20" t="s">
        <v>363</v>
      </c>
      <c r="C59" s="171" t="s">
        <v>364</v>
      </c>
      <c r="D59" s="20" t="s">
        <v>365</v>
      </c>
      <c r="E59" s="20" t="s">
        <v>363</v>
      </c>
      <c r="F59" s="20" t="s">
        <v>351</v>
      </c>
      <c r="G59" s="20" t="s">
        <v>351</v>
      </c>
      <c r="H59" s="20">
        <v>30</v>
      </c>
      <c r="I59" s="20">
        <v>30</v>
      </c>
      <c r="J59" s="20"/>
      <c r="K59" s="20"/>
      <c r="L59" s="20" t="s">
        <v>99</v>
      </c>
      <c r="M59" s="20">
        <v>1000</v>
      </c>
      <c r="N59" s="20">
        <v>1000</v>
      </c>
      <c r="O59" s="20" t="s">
        <v>366</v>
      </c>
      <c r="P59" s="37"/>
    </row>
    <row r="60" s="4" customFormat="1" ht="30" spans="1:16">
      <c r="A60" s="20" t="s">
        <v>367</v>
      </c>
      <c r="B60" s="20" t="s">
        <v>368</v>
      </c>
      <c r="C60" s="22" t="s">
        <v>369</v>
      </c>
      <c r="D60" s="23" t="s">
        <v>370</v>
      </c>
      <c r="E60" s="20" t="s">
        <v>371</v>
      </c>
      <c r="F60" s="20" t="s">
        <v>351</v>
      </c>
      <c r="G60" s="20" t="s">
        <v>351</v>
      </c>
      <c r="H60" s="20">
        <v>100</v>
      </c>
      <c r="I60" s="20"/>
      <c r="J60" s="20"/>
      <c r="K60" s="20">
        <v>100</v>
      </c>
      <c r="L60" s="20" t="s">
        <v>99</v>
      </c>
      <c r="M60" s="20">
        <v>100</v>
      </c>
      <c r="N60" s="20">
        <v>100</v>
      </c>
      <c r="O60" s="20" t="s">
        <v>372</v>
      </c>
      <c r="P60" s="36"/>
    </row>
    <row r="61" s="4" customFormat="1" ht="30" spans="1:16">
      <c r="A61" s="20" t="s">
        <v>373</v>
      </c>
      <c r="B61" s="20" t="s">
        <v>373</v>
      </c>
      <c r="C61" s="22" t="s">
        <v>374</v>
      </c>
      <c r="D61" s="23" t="s">
        <v>375</v>
      </c>
      <c r="E61" s="20" t="s">
        <v>376</v>
      </c>
      <c r="F61" s="20" t="s">
        <v>351</v>
      </c>
      <c r="G61" s="20" t="s">
        <v>351</v>
      </c>
      <c r="H61" s="20">
        <v>160</v>
      </c>
      <c r="I61" s="20">
        <v>160</v>
      </c>
      <c r="J61" s="20"/>
      <c r="K61" s="20"/>
      <c r="L61" s="20" t="s">
        <v>99</v>
      </c>
      <c r="M61" s="20">
        <v>266</v>
      </c>
      <c r="N61" s="20">
        <v>266</v>
      </c>
      <c r="O61" s="20" t="s">
        <v>377</v>
      </c>
      <c r="P61" s="37"/>
    </row>
    <row r="62" s="4" customFormat="1" ht="40.5" spans="1:16">
      <c r="A62" s="20" t="s">
        <v>378</v>
      </c>
      <c r="B62" s="20" t="s">
        <v>379</v>
      </c>
      <c r="C62" s="171" t="s">
        <v>380</v>
      </c>
      <c r="D62" s="20" t="s">
        <v>381</v>
      </c>
      <c r="E62" s="20" t="s">
        <v>382</v>
      </c>
      <c r="F62" s="20" t="s">
        <v>351</v>
      </c>
      <c r="G62" s="20" t="s">
        <v>351</v>
      </c>
      <c r="H62" s="20">
        <v>13</v>
      </c>
      <c r="I62" s="21">
        <v>13</v>
      </c>
      <c r="J62" s="20"/>
      <c r="K62" s="20"/>
      <c r="L62" s="20" t="s">
        <v>99</v>
      </c>
      <c r="M62" s="20">
        <v>260</v>
      </c>
      <c r="N62" s="20">
        <v>260</v>
      </c>
      <c r="O62" s="20" t="s">
        <v>383</v>
      </c>
      <c r="P62" s="37"/>
    </row>
    <row r="63" s="4" customFormat="1" ht="40.5" spans="1:16">
      <c r="A63" s="20" t="s">
        <v>378</v>
      </c>
      <c r="B63" s="20" t="s">
        <v>384</v>
      </c>
      <c r="C63" s="171" t="s">
        <v>385</v>
      </c>
      <c r="D63" s="20" t="s">
        <v>386</v>
      </c>
      <c r="E63" s="20" t="s">
        <v>387</v>
      </c>
      <c r="F63" s="20" t="s">
        <v>351</v>
      </c>
      <c r="G63" s="20" t="s">
        <v>351</v>
      </c>
      <c r="H63" s="20">
        <v>50</v>
      </c>
      <c r="I63" s="21">
        <v>50</v>
      </c>
      <c r="J63" s="20"/>
      <c r="K63" s="20"/>
      <c r="L63" s="20" t="s">
        <v>99</v>
      </c>
      <c r="M63" s="20">
        <v>100</v>
      </c>
      <c r="N63" s="20">
        <v>100</v>
      </c>
      <c r="O63" s="20" t="s">
        <v>388</v>
      </c>
      <c r="P63" s="37"/>
    </row>
    <row r="64" s="4" customFormat="1" ht="40.5" spans="1:16">
      <c r="A64" s="20" t="s">
        <v>362</v>
      </c>
      <c r="B64" s="20" t="s">
        <v>389</v>
      </c>
      <c r="C64" s="171" t="s">
        <v>390</v>
      </c>
      <c r="D64" s="20" t="s">
        <v>391</v>
      </c>
      <c r="E64" s="20" t="s">
        <v>392</v>
      </c>
      <c r="F64" s="20" t="s">
        <v>351</v>
      </c>
      <c r="G64" s="20" t="s">
        <v>351</v>
      </c>
      <c r="H64" s="20">
        <v>400</v>
      </c>
      <c r="I64" s="21">
        <v>400</v>
      </c>
      <c r="J64" s="20"/>
      <c r="K64" s="20"/>
      <c r="L64" s="20" t="s">
        <v>99</v>
      </c>
      <c r="M64" s="20">
        <v>1333</v>
      </c>
      <c r="N64" s="20">
        <v>1333</v>
      </c>
      <c r="O64" s="20" t="s">
        <v>393</v>
      </c>
      <c r="P64" s="37"/>
    </row>
    <row r="65" s="4" customFormat="1" ht="67.5" spans="1:16">
      <c r="A65" s="38" t="s">
        <v>92</v>
      </c>
      <c r="B65" s="25" t="s">
        <v>394</v>
      </c>
      <c r="C65" s="22" t="s">
        <v>395</v>
      </c>
      <c r="D65" s="23" t="s">
        <v>396</v>
      </c>
      <c r="E65" s="27" t="s">
        <v>397</v>
      </c>
      <c r="F65" s="20" t="s">
        <v>121</v>
      </c>
      <c r="G65" s="27" t="s">
        <v>176</v>
      </c>
      <c r="H65" s="27">
        <v>400</v>
      </c>
      <c r="I65" s="27">
        <v>400</v>
      </c>
      <c r="J65" s="27"/>
      <c r="K65" s="27"/>
      <c r="L65" s="20" t="s">
        <v>99</v>
      </c>
      <c r="M65" s="35">
        <v>298</v>
      </c>
      <c r="N65" s="35">
        <v>97</v>
      </c>
      <c r="O65" s="27" t="s">
        <v>398</v>
      </c>
      <c r="P65" s="34"/>
    </row>
    <row r="66" s="4" customFormat="1" ht="43.5" spans="1:16">
      <c r="A66" s="21" t="s">
        <v>373</v>
      </c>
      <c r="B66" s="21" t="s">
        <v>373</v>
      </c>
      <c r="C66" s="22" t="s">
        <v>399</v>
      </c>
      <c r="D66" s="23" t="s">
        <v>400</v>
      </c>
      <c r="E66" s="21" t="s">
        <v>401</v>
      </c>
      <c r="F66" s="27" t="s">
        <v>351</v>
      </c>
      <c r="G66" s="27" t="s">
        <v>351</v>
      </c>
      <c r="H66" s="21">
        <v>232</v>
      </c>
      <c r="I66" s="21"/>
      <c r="J66" s="21"/>
      <c r="K66" s="21">
        <v>232</v>
      </c>
      <c r="L66" s="21" t="s">
        <v>99</v>
      </c>
      <c r="M66" s="21">
        <v>352</v>
      </c>
      <c r="N66" s="21">
        <v>352</v>
      </c>
      <c r="O66" s="21" t="s">
        <v>402</v>
      </c>
      <c r="P66" s="34"/>
    </row>
    <row r="67" s="4" customFormat="1" ht="57" spans="1:16">
      <c r="A67" s="20" t="s">
        <v>107</v>
      </c>
      <c r="B67" s="27" t="s">
        <v>281</v>
      </c>
      <c r="C67" s="22" t="s">
        <v>403</v>
      </c>
      <c r="D67" s="23" t="s">
        <v>404</v>
      </c>
      <c r="E67" s="27" t="s">
        <v>405</v>
      </c>
      <c r="F67" s="27" t="s">
        <v>166</v>
      </c>
      <c r="G67" s="27" t="s">
        <v>406</v>
      </c>
      <c r="H67" s="21">
        <v>315</v>
      </c>
      <c r="I67" s="40"/>
      <c r="J67" s="21">
        <v>315</v>
      </c>
      <c r="K67" s="27"/>
      <c r="L67" s="27" t="s">
        <v>99</v>
      </c>
      <c r="M67" s="27">
        <v>545</v>
      </c>
      <c r="N67" s="27">
        <v>65</v>
      </c>
      <c r="O67" s="41" t="s">
        <v>407</v>
      </c>
      <c r="P67" s="34"/>
    </row>
    <row r="68" s="4" customFormat="1" ht="57" spans="1:16">
      <c r="A68" s="20" t="s">
        <v>107</v>
      </c>
      <c r="B68" s="27" t="s">
        <v>281</v>
      </c>
      <c r="C68" s="22" t="s">
        <v>408</v>
      </c>
      <c r="D68" s="23" t="s">
        <v>409</v>
      </c>
      <c r="E68" s="27" t="s">
        <v>410</v>
      </c>
      <c r="F68" s="27" t="s">
        <v>185</v>
      </c>
      <c r="G68" s="27" t="s">
        <v>411</v>
      </c>
      <c r="H68" s="21">
        <v>196.65</v>
      </c>
      <c r="I68" s="40"/>
      <c r="J68" s="21">
        <v>196.65</v>
      </c>
      <c r="K68" s="27"/>
      <c r="L68" s="27" t="s">
        <v>99</v>
      </c>
      <c r="M68" s="27">
        <v>399</v>
      </c>
      <c r="N68" s="27">
        <v>49</v>
      </c>
      <c r="O68" s="41" t="s">
        <v>412</v>
      </c>
      <c r="P68" s="34"/>
    </row>
    <row r="69" s="4" customFormat="1" ht="57" spans="1:16">
      <c r="A69" s="20" t="s">
        <v>107</v>
      </c>
      <c r="B69" s="27" t="s">
        <v>281</v>
      </c>
      <c r="C69" s="22" t="s">
        <v>413</v>
      </c>
      <c r="D69" s="23" t="s">
        <v>414</v>
      </c>
      <c r="E69" s="27" t="s">
        <v>415</v>
      </c>
      <c r="F69" s="27" t="s">
        <v>185</v>
      </c>
      <c r="G69" s="27" t="s">
        <v>411</v>
      </c>
      <c r="H69" s="21">
        <v>78.3</v>
      </c>
      <c r="I69" s="40"/>
      <c r="J69" s="21">
        <v>78.3</v>
      </c>
      <c r="K69" s="27"/>
      <c r="L69" s="27" t="s">
        <v>99</v>
      </c>
      <c r="M69" s="27">
        <v>472</v>
      </c>
      <c r="N69" s="27">
        <v>44</v>
      </c>
      <c r="O69" s="41" t="s">
        <v>416</v>
      </c>
      <c r="P69" s="34"/>
    </row>
    <row r="70" s="4" customFormat="1" ht="40.5" spans="1:16">
      <c r="A70" s="20" t="s">
        <v>362</v>
      </c>
      <c r="B70" s="20" t="s">
        <v>417</v>
      </c>
      <c r="C70" s="171" t="s">
        <v>418</v>
      </c>
      <c r="D70" s="27" t="s">
        <v>419</v>
      </c>
      <c r="E70" s="20" t="s">
        <v>420</v>
      </c>
      <c r="F70" s="20" t="s">
        <v>351</v>
      </c>
      <c r="G70" s="20" t="s">
        <v>351</v>
      </c>
      <c r="H70" s="20">
        <v>40</v>
      </c>
      <c r="I70" s="20"/>
      <c r="J70" s="20"/>
      <c r="K70" s="20">
        <v>40</v>
      </c>
      <c r="L70" s="20" t="s">
        <v>99</v>
      </c>
      <c r="M70" s="20">
        <v>485</v>
      </c>
      <c r="N70" s="20">
        <v>485</v>
      </c>
      <c r="O70" s="20" t="s">
        <v>421</v>
      </c>
      <c r="P70" s="37"/>
    </row>
    <row r="71" s="4" customFormat="1" ht="40.5" spans="1:16">
      <c r="A71" s="20" t="s">
        <v>362</v>
      </c>
      <c r="B71" s="20" t="s">
        <v>417</v>
      </c>
      <c r="C71" s="171" t="s">
        <v>422</v>
      </c>
      <c r="D71" s="27" t="s">
        <v>423</v>
      </c>
      <c r="E71" s="20" t="s">
        <v>424</v>
      </c>
      <c r="F71" s="20" t="s">
        <v>351</v>
      </c>
      <c r="G71" s="20" t="s">
        <v>351</v>
      </c>
      <c r="H71" s="20">
        <v>170</v>
      </c>
      <c r="I71" s="20"/>
      <c r="J71" s="20"/>
      <c r="K71" s="20">
        <v>170</v>
      </c>
      <c r="L71" s="20" t="s">
        <v>99</v>
      </c>
      <c r="M71" s="20">
        <v>1100</v>
      </c>
      <c r="N71" s="20">
        <v>1100</v>
      </c>
      <c r="O71" s="20" t="s">
        <v>425</v>
      </c>
      <c r="P71" s="37"/>
    </row>
    <row r="72" s="4" customFormat="1" ht="40.5" spans="1:16">
      <c r="A72" s="20" t="s">
        <v>362</v>
      </c>
      <c r="B72" s="20" t="s">
        <v>417</v>
      </c>
      <c r="C72" s="171" t="s">
        <v>426</v>
      </c>
      <c r="D72" s="27" t="s">
        <v>427</v>
      </c>
      <c r="E72" s="20" t="s">
        <v>428</v>
      </c>
      <c r="F72" s="20" t="s">
        <v>351</v>
      </c>
      <c r="G72" s="20" t="s">
        <v>351</v>
      </c>
      <c r="H72" s="20">
        <v>190</v>
      </c>
      <c r="I72" s="20"/>
      <c r="J72" s="20"/>
      <c r="K72" s="20">
        <v>190</v>
      </c>
      <c r="L72" s="20" t="s">
        <v>99</v>
      </c>
      <c r="M72" s="20">
        <v>1800</v>
      </c>
      <c r="N72" s="20">
        <v>1800</v>
      </c>
      <c r="O72" s="20" t="s">
        <v>429</v>
      </c>
      <c r="P72" s="37"/>
    </row>
    <row r="73" s="4" customFormat="1" ht="27" spans="1:16">
      <c r="A73" s="20" t="s">
        <v>362</v>
      </c>
      <c r="B73" s="20" t="s">
        <v>417</v>
      </c>
      <c r="C73" s="171" t="s">
        <v>430</v>
      </c>
      <c r="D73" s="27" t="s">
        <v>431</v>
      </c>
      <c r="E73" s="20" t="s">
        <v>432</v>
      </c>
      <c r="F73" s="20" t="s">
        <v>351</v>
      </c>
      <c r="G73" s="20" t="s">
        <v>351</v>
      </c>
      <c r="H73" s="20">
        <v>165</v>
      </c>
      <c r="I73" s="20"/>
      <c r="J73" s="20"/>
      <c r="K73" s="20">
        <v>165</v>
      </c>
      <c r="L73" s="20" t="s">
        <v>99</v>
      </c>
      <c r="M73" s="20">
        <v>165</v>
      </c>
      <c r="N73" s="20">
        <v>165</v>
      </c>
      <c r="O73" s="20" t="s">
        <v>433</v>
      </c>
      <c r="P73" s="37"/>
    </row>
    <row r="74" s="4" customFormat="1" ht="40.5" spans="1:16">
      <c r="A74" s="20" t="s">
        <v>362</v>
      </c>
      <c r="B74" s="20" t="s">
        <v>417</v>
      </c>
      <c r="C74" s="171" t="s">
        <v>434</v>
      </c>
      <c r="D74" s="27" t="s">
        <v>435</v>
      </c>
      <c r="E74" s="20" t="s">
        <v>436</v>
      </c>
      <c r="F74" s="20" t="s">
        <v>351</v>
      </c>
      <c r="G74" s="20" t="s">
        <v>351</v>
      </c>
      <c r="H74" s="20">
        <v>17</v>
      </c>
      <c r="I74" s="20"/>
      <c r="J74" s="20"/>
      <c r="K74" s="20">
        <v>17</v>
      </c>
      <c r="L74" s="20" t="s">
        <v>99</v>
      </c>
      <c r="M74" s="20">
        <v>120</v>
      </c>
      <c r="N74" s="20">
        <v>120</v>
      </c>
      <c r="O74" s="20" t="s">
        <v>437</v>
      </c>
      <c r="P74" s="37"/>
    </row>
    <row r="75" s="4" customFormat="1" ht="27" spans="1:16">
      <c r="A75" s="20" t="s">
        <v>362</v>
      </c>
      <c r="B75" s="20" t="s">
        <v>417</v>
      </c>
      <c r="C75" s="171" t="s">
        <v>438</v>
      </c>
      <c r="D75" s="27" t="s">
        <v>439</v>
      </c>
      <c r="E75" s="20" t="s">
        <v>440</v>
      </c>
      <c r="F75" s="20" t="s">
        <v>351</v>
      </c>
      <c r="G75" s="20" t="s">
        <v>351</v>
      </c>
      <c r="H75" s="20">
        <v>11</v>
      </c>
      <c r="I75" s="20"/>
      <c r="J75" s="20"/>
      <c r="K75" s="20">
        <v>11</v>
      </c>
      <c r="L75" s="20" t="s">
        <v>99</v>
      </c>
      <c r="M75" s="20">
        <v>50</v>
      </c>
      <c r="N75" s="20">
        <v>50</v>
      </c>
      <c r="O75" s="20" t="s">
        <v>441</v>
      </c>
      <c r="P75" s="37"/>
    </row>
    <row r="76" s="4" customFormat="1" ht="43.5" spans="1:16">
      <c r="A76" s="39" t="s">
        <v>442</v>
      </c>
      <c r="B76" s="39" t="s">
        <v>443</v>
      </c>
      <c r="C76" s="22" t="s">
        <v>444</v>
      </c>
      <c r="D76" s="23" t="s">
        <v>445</v>
      </c>
      <c r="E76" s="39" t="s">
        <v>446</v>
      </c>
      <c r="F76" s="20" t="s">
        <v>351</v>
      </c>
      <c r="G76" s="20" t="s">
        <v>351</v>
      </c>
      <c r="H76" s="20">
        <v>4000</v>
      </c>
      <c r="I76" s="20"/>
      <c r="J76" s="20"/>
      <c r="K76" s="20">
        <v>4000</v>
      </c>
      <c r="L76" s="39" t="s">
        <v>99</v>
      </c>
      <c r="M76" s="20">
        <v>3413</v>
      </c>
      <c r="N76" s="42" t="s">
        <v>447</v>
      </c>
      <c r="O76" s="39" t="s">
        <v>448</v>
      </c>
      <c r="P76" s="34"/>
    </row>
    <row r="77" s="4" customFormat="1" ht="30" spans="1:16">
      <c r="A77" s="39" t="s">
        <v>442</v>
      </c>
      <c r="B77" s="39" t="s">
        <v>449</v>
      </c>
      <c r="C77" s="22" t="s">
        <v>450</v>
      </c>
      <c r="D77" s="23" t="s">
        <v>451</v>
      </c>
      <c r="E77" s="39" t="s">
        <v>452</v>
      </c>
      <c r="F77" s="20" t="s">
        <v>351</v>
      </c>
      <c r="G77" s="20" t="s">
        <v>351</v>
      </c>
      <c r="H77" s="25">
        <v>500</v>
      </c>
      <c r="I77" s="43"/>
      <c r="J77" s="39"/>
      <c r="K77" s="25">
        <v>500</v>
      </c>
      <c r="L77" s="39" t="s">
        <v>99</v>
      </c>
      <c r="M77" s="20">
        <v>585</v>
      </c>
      <c r="N77" s="39" t="s">
        <v>453</v>
      </c>
      <c r="O77" s="39" t="s">
        <v>454</v>
      </c>
      <c r="P77" s="34"/>
    </row>
    <row r="78" s="4" customFormat="1" ht="43.5" spans="1:16">
      <c r="A78" s="39" t="s">
        <v>442</v>
      </c>
      <c r="B78" s="39" t="s">
        <v>455</v>
      </c>
      <c r="C78" s="22" t="s">
        <v>456</v>
      </c>
      <c r="D78" s="23" t="s">
        <v>457</v>
      </c>
      <c r="E78" s="39" t="s">
        <v>458</v>
      </c>
      <c r="F78" s="20" t="s">
        <v>351</v>
      </c>
      <c r="G78" s="20" t="s">
        <v>351</v>
      </c>
      <c r="H78" s="25">
        <v>800</v>
      </c>
      <c r="I78" s="43"/>
      <c r="J78" s="39"/>
      <c r="K78" s="25">
        <v>800</v>
      </c>
      <c r="L78" s="39" t="s">
        <v>99</v>
      </c>
      <c r="M78" s="20">
        <v>1500</v>
      </c>
      <c r="N78" s="39" t="s">
        <v>459</v>
      </c>
      <c r="O78" s="39" t="s">
        <v>460</v>
      </c>
      <c r="P78" s="34"/>
    </row>
    <row r="79" s="6" customFormat="1" ht="27" spans="1:16">
      <c r="A79" s="20" t="s">
        <v>378</v>
      </c>
      <c r="B79" s="20" t="s">
        <v>461</v>
      </c>
      <c r="C79" s="171" t="s">
        <v>462</v>
      </c>
      <c r="D79" s="20" t="s">
        <v>463</v>
      </c>
      <c r="E79" s="20" t="s">
        <v>464</v>
      </c>
      <c r="F79" s="20" t="s">
        <v>351</v>
      </c>
      <c r="G79" s="20" t="s">
        <v>351</v>
      </c>
      <c r="H79" s="20">
        <v>50</v>
      </c>
      <c r="I79" s="20"/>
      <c r="J79" s="20"/>
      <c r="K79" s="20">
        <v>50</v>
      </c>
      <c r="L79" s="20" t="s">
        <v>99</v>
      </c>
      <c r="M79" s="20">
        <v>500</v>
      </c>
      <c r="N79" s="20">
        <v>500</v>
      </c>
      <c r="O79" s="20" t="s">
        <v>465</v>
      </c>
      <c r="P79" s="37"/>
    </row>
    <row r="80" s="4" customFormat="1" ht="27" spans="1:16">
      <c r="A80" s="28" t="s">
        <v>373</v>
      </c>
      <c r="B80" s="28" t="s">
        <v>373</v>
      </c>
      <c r="C80" s="172" t="s">
        <v>466</v>
      </c>
      <c r="D80" s="28" t="s">
        <v>467</v>
      </c>
      <c r="E80" s="28" t="s">
        <v>468</v>
      </c>
      <c r="F80" s="28" t="s">
        <v>351</v>
      </c>
      <c r="G80" s="28" t="s">
        <v>351</v>
      </c>
      <c r="H80" s="28">
        <v>272.8</v>
      </c>
      <c r="I80" s="28"/>
      <c r="J80" s="28"/>
      <c r="K80" s="28">
        <v>272.8</v>
      </c>
      <c r="L80" s="28" t="s">
        <v>99</v>
      </c>
      <c r="M80" s="28">
        <v>131</v>
      </c>
      <c r="N80" s="28">
        <v>131</v>
      </c>
      <c r="O80" s="28" t="s">
        <v>469</v>
      </c>
      <c r="P80" s="37"/>
    </row>
    <row r="81" s="4" customFormat="1" ht="43.5" spans="1:16">
      <c r="A81" s="20" t="s">
        <v>470</v>
      </c>
      <c r="B81" s="20" t="s">
        <v>471</v>
      </c>
      <c r="C81" s="22" t="s">
        <v>472</v>
      </c>
      <c r="D81" s="23" t="s">
        <v>473</v>
      </c>
      <c r="E81" s="20" t="s">
        <v>474</v>
      </c>
      <c r="F81" s="20" t="s">
        <v>351</v>
      </c>
      <c r="G81" s="20" t="s">
        <v>351</v>
      </c>
      <c r="H81" s="20">
        <v>27</v>
      </c>
      <c r="I81" s="20"/>
      <c r="J81" s="20"/>
      <c r="K81" s="20">
        <v>27</v>
      </c>
      <c r="L81" s="20" t="s">
        <v>99</v>
      </c>
      <c r="M81" s="20">
        <v>300</v>
      </c>
      <c r="N81" s="20">
        <v>300</v>
      </c>
      <c r="O81" s="20" t="s">
        <v>475</v>
      </c>
      <c r="P81" s="37"/>
    </row>
    <row r="82" s="4" customFormat="1" ht="30" spans="1:16">
      <c r="A82" s="20" t="s">
        <v>476</v>
      </c>
      <c r="B82" s="20" t="s">
        <v>476</v>
      </c>
      <c r="C82" s="22" t="s">
        <v>477</v>
      </c>
      <c r="D82" s="23" t="s">
        <v>478</v>
      </c>
      <c r="E82" s="20" t="s">
        <v>479</v>
      </c>
      <c r="F82" s="20" t="s">
        <v>351</v>
      </c>
      <c r="G82" s="20" t="s">
        <v>351</v>
      </c>
      <c r="H82" s="20">
        <v>100</v>
      </c>
      <c r="I82" s="20">
        <v>100</v>
      </c>
      <c r="J82" s="20"/>
      <c r="K82" s="20"/>
      <c r="L82" s="20" t="s">
        <v>99</v>
      </c>
      <c r="M82" s="20">
        <v>1000</v>
      </c>
      <c r="N82" s="20">
        <v>1000</v>
      </c>
      <c r="O82" s="20" t="s">
        <v>480</v>
      </c>
      <c r="P82" s="36"/>
    </row>
    <row r="83" s="4" customFormat="1" ht="30" spans="1:16">
      <c r="A83" s="20" t="s">
        <v>476</v>
      </c>
      <c r="B83" s="20" t="s">
        <v>476</v>
      </c>
      <c r="C83" s="22" t="s">
        <v>481</v>
      </c>
      <c r="D83" s="23" t="s">
        <v>482</v>
      </c>
      <c r="E83" s="20" t="s">
        <v>483</v>
      </c>
      <c r="F83" s="20" t="s">
        <v>351</v>
      </c>
      <c r="G83" s="20" t="s">
        <v>351</v>
      </c>
      <c r="H83" s="20">
        <v>100</v>
      </c>
      <c r="I83" s="20">
        <v>100</v>
      </c>
      <c r="J83" s="20"/>
      <c r="K83" s="20"/>
      <c r="L83" s="20" t="s">
        <v>99</v>
      </c>
      <c r="M83" s="20">
        <v>1000</v>
      </c>
      <c r="N83" s="20">
        <v>1000</v>
      </c>
      <c r="O83" s="20" t="s">
        <v>480</v>
      </c>
      <c r="P83" s="36"/>
    </row>
    <row r="84" s="4" customFormat="1" ht="30" spans="1:16">
      <c r="A84" s="20" t="s">
        <v>476</v>
      </c>
      <c r="B84" s="20" t="s">
        <v>476</v>
      </c>
      <c r="C84" s="22" t="s">
        <v>484</v>
      </c>
      <c r="D84" s="23" t="s">
        <v>485</v>
      </c>
      <c r="E84" s="20" t="s">
        <v>486</v>
      </c>
      <c r="F84" s="20" t="s">
        <v>351</v>
      </c>
      <c r="G84" s="20" t="s">
        <v>351</v>
      </c>
      <c r="H84" s="20">
        <v>100</v>
      </c>
      <c r="I84" s="20">
        <v>100</v>
      </c>
      <c r="J84" s="20"/>
      <c r="K84" s="20"/>
      <c r="L84" s="20" t="s">
        <v>99</v>
      </c>
      <c r="M84" s="20">
        <v>1000</v>
      </c>
      <c r="N84" s="20">
        <v>1000</v>
      </c>
      <c r="O84" s="20" t="s">
        <v>480</v>
      </c>
      <c r="P84" s="36"/>
    </row>
    <row r="85" s="4" customFormat="1" ht="67.5" spans="1:16">
      <c r="A85" s="20" t="s">
        <v>487</v>
      </c>
      <c r="B85" s="20" t="s">
        <v>488</v>
      </c>
      <c r="C85" s="22" t="s">
        <v>489</v>
      </c>
      <c r="D85" s="23" t="s">
        <v>490</v>
      </c>
      <c r="E85" s="20" t="s">
        <v>491</v>
      </c>
      <c r="F85" s="20" t="s">
        <v>351</v>
      </c>
      <c r="G85" s="20" t="s">
        <v>351</v>
      </c>
      <c r="H85" s="20">
        <v>1500</v>
      </c>
      <c r="I85" s="20">
        <v>400</v>
      </c>
      <c r="J85" s="20"/>
      <c r="K85" s="20">
        <v>1100</v>
      </c>
      <c r="L85" s="20" t="s">
        <v>492</v>
      </c>
      <c r="M85" s="20">
        <v>373</v>
      </c>
      <c r="N85" s="20">
        <v>373</v>
      </c>
      <c r="O85" s="20" t="s">
        <v>493</v>
      </c>
      <c r="P85" s="36"/>
    </row>
    <row r="86" s="4" customFormat="1" ht="43.5" spans="1:16">
      <c r="A86" s="20" t="s">
        <v>107</v>
      </c>
      <c r="B86" s="25" t="s">
        <v>124</v>
      </c>
      <c r="C86" s="22" t="s">
        <v>494</v>
      </c>
      <c r="D86" s="23" t="s">
        <v>495</v>
      </c>
      <c r="E86" s="20" t="s">
        <v>496</v>
      </c>
      <c r="F86" s="20" t="s">
        <v>206</v>
      </c>
      <c r="G86" s="20" t="s">
        <v>497</v>
      </c>
      <c r="H86" s="20">
        <v>25</v>
      </c>
      <c r="I86" s="20">
        <v>25</v>
      </c>
      <c r="J86" s="20"/>
      <c r="K86" s="20"/>
      <c r="L86" s="20" t="s">
        <v>99</v>
      </c>
      <c r="M86" s="20">
        <v>25</v>
      </c>
      <c r="N86" s="20">
        <v>6</v>
      </c>
      <c r="O86" s="20" t="s">
        <v>498</v>
      </c>
      <c r="P86" s="36"/>
    </row>
    <row r="87" s="4" customFormat="1" ht="43.5" spans="1:16">
      <c r="A87" s="20" t="s">
        <v>107</v>
      </c>
      <c r="B87" s="25" t="s">
        <v>124</v>
      </c>
      <c r="C87" s="22" t="s">
        <v>499</v>
      </c>
      <c r="D87" s="23" t="s">
        <v>500</v>
      </c>
      <c r="E87" s="20" t="s">
        <v>501</v>
      </c>
      <c r="F87" s="21" t="s">
        <v>138</v>
      </c>
      <c r="G87" s="20" t="s">
        <v>230</v>
      </c>
      <c r="H87" s="20">
        <v>20</v>
      </c>
      <c r="I87" s="20">
        <v>20</v>
      </c>
      <c r="J87" s="20"/>
      <c r="K87" s="20"/>
      <c r="L87" s="20" t="s">
        <v>99</v>
      </c>
      <c r="M87" s="20">
        <v>20</v>
      </c>
      <c r="N87" s="20">
        <v>4</v>
      </c>
      <c r="O87" s="20" t="s">
        <v>498</v>
      </c>
      <c r="P87" s="36"/>
    </row>
    <row r="88" s="4" customFormat="1" ht="43.5" spans="1:16">
      <c r="A88" s="20" t="s">
        <v>107</v>
      </c>
      <c r="B88" s="25" t="s">
        <v>124</v>
      </c>
      <c r="C88" s="22" t="s">
        <v>502</v>
      </c>
      <c r="D88" s="23" t="s">
        <v>503</v>
      </c>
      <c r="E88" s="20" t="s">
        <v>504</v>
      </c>
      <c r="F88" s="20" t="s">
        <v>160</v>
      </c>
      <c r="G88" s="20" t="s">
        <v>505</v>
      </c>
      <c r="H88" s="20">
        <v>20</v>
      </c>
      <c r="I88" s="20">
        <v>20</v>
      </c>
      <c r="J88" s="20"/>
      <c r="K88" s="20"/>
      <c r="L88" s="20" t="s">
        <v>99</v>
      </c>
      <c r="M88" s="20">
        <v>20</v>
      </c>
      <c r="N88" s="20">
        <v>6</v>
      </c>
      <c r="O88" s="20" t="s">
        <v>498</v>
      </c>
      <c r="P88" s="36"/>
    </row>
    <row r="89" s="4" customFormat="1" ht="43.5" spans="1:16">
      <c r="A89" s="20" t="s">
        <v>107</v>
      </c>
      <c r="B89" s="25" t="s">
        <v>124</v>
      </c>
      <c r="C89" s="22" t="s">
        <v>506</v>
      </c>
      <c r="D89" s="23" t="s">
        <v>507</v>
      </c>
      <c r="E89" s="20" t="s">
        <v>508</v>
      </c>
      <c r="F89" s="20" t="s">
        <v>191</v>
      </c>
      <c r="G89" s="20" t="s">
        <v>509</v>
      </c>
      <c r="H89" s="20">
        <v>20</v>
      </c>
      <c r="I89" s="20">
        <v>20</v>
      </c>
      <c r="J89" s="20"/>
      <c r="K89" s="20"/>
      <c r="L89" s="20" t="s">
        <v>99</v>
      </c>
      <c r="M89" s="20">
        <v>20</v>
      </c>
      <c r="N89" s="20">
        <v>4</v>
      </c>
      <c r="O89" s="20" t="s">
        <v>498</v>
      </c>
      <c r="P89" s="36"/>
    </row>
    <row r="90" s="4" customFormat="1" ht="43.5" spans="1:16">
      <c r="A90" s="20" t="s">
        <v>107</v>
      </c>
      <c r="B90" s="25" t="s">
        <v>124</v>
      </c>
      <c r="C90" s="22" t="s">
        <v>510</v>
      </c>
      <c r="D90" s="23" t="s">
        <v>511</v>
      </c>
      <c r="E90" s="20" t="s">
        <v>512</v>
      </c>
      <c r="F90" s="20" t="s">
        <v>240</v>
      </c>
      <c r="G90" s="20" t="s">
        <v>290</v>
      </c>
      <c r="H90" s="20">
        <v>30</v>
      </c>
      <c r="I90" s="20">
        <v>30</v>
      </c>
      <c r="J90" s="20"/>
      <c r="K90" s="20"/>
      <c r="L90" s="20" t="s">
        <v>99</v>
      </c>
      <c r="M90" s="20">
        <v>30</v>
      </c>
      <c r="N90" s="20">
        <v>4</v>
      </c>
      <c r="O90" s="20" t="s">
        <v>498</v>
      </c>
      <c r="P90" s="36"/>
    </row>
    <row r="91" s="4" customFormat="1" ht="43.5" spans="1:16">
      <c r="A91" s="20" t="s">
        <v>107</v>
      </c>
      <c r="B91" s="25" t="s">
        <v>124</v>
      </c>
      <c r="C91" s="22" t="s">
        <v>513</v>
      </c>
      <c r="D91" s="23" t="s">
        <v>514</v>
      </c>
      <c r="E91" s="20" t="s">
        <v>515</v>
      </c>
      <c r="F91" s="21" t="s">
        <v>245</v>
      </c>
      <c r="G91" s="20" t="s">
        <v>516</v>
      </c>
      <c r="H91" s="20">
        <v>20</v>
      </c>
      <c r="I91" s="20">
        <v>20</v>
      </c>
      <c r="J91" s="20"/>
      <c r="K91" s="20"/>
      <c r="L91" s="20" t="s">
        <v>99</v>
      </c>
      <c r="M91" s="20">
        <v>20</v>
      </c>
      <c r="N91" s="20">
        <v>6</v>
      </c>
      <c r="O91" s="20" t="s">
        <v>498</v>
      </c>
      <c r="P91" s="36"/>
    </row>
    <row r="92" s="4" customFormat="1" ht="43.5" spans="1:16">
      <c r="A92" s="20" t="s">
        <v>107</v>
      </c>
      <c r="B92" s="25" t="s">
        <v>124</v>
      </c>
      <c r="C92" s="173" t="s">
        <v>517</v>
      </c>
      <c r="D92" s="23" t="s">
        <v>518</v>
      </c>
      <c r="E92" s="20" t="s">
        <v>515</v>
      </c>
      <c r="F92" s="21" t="s">
        <v>245</v>
      </c>
      <c r="G92" s="20" t="s">
        <v>519</v>
      </c>
      <c r="H92" s="20">
        <v>20</v>
      </c>
      <c r="I92" s="20">
        <v>20</v>
      </c>
      <c r="J92" s="20"/>
      <c r="K92" s="20"/>
      <c r="L92" s="20" t="s">
        <v>99</v>
      </c>
      <c r="M92" s="20">
        <v>20</v>
      </c>
      <c r="N92" s="20">
        <v>3</v>
      </c>
      <c r="O92" s="20" t="s">
        <v>498</v>
      </c>
      <c r="P92" s="36"/>
    </row>
    <row r="93" s="4" customFormat="1" ht="40.5" spans="1:16">
      <c r="A93" s="20" t="s">
        <v>92</v>
      </c>
      <c r="B93" s="21" t="s">
        <v>93</v>
      </c>
      <c r="C93" s="22" t="s">
        <v>520</v>
      </c>
      <c r="D93" s="23" t="s">
        <v>521</v>
      </c>
      <c r="E93" s="20" t="s">
        <v>522</v>
      </c>
      <c r="F93" s="20" t="s">
        <v>128</v>
      </c>
      <c r="G93" s="20" t="s">
        <v>523</v>
      </c>
      <c r="H93" s="20">
        <v>20</v>
      </c>
      <c r="I93" s="20">
        <v>20</v>
      </c>
      <c r="J93" s="20"/>
      <c r="K93" s="20"/>
      <c r="L93" s="20" t="s">
        <v>99</v>
      </c>
      <c r="M93" s="20">
        <v>20</v>
      </c>
      <c r="N93" s="20">
        <v>3</v>
      </c>
      <c r="O93" s="20" t="s">
        <v>498</v>
      </c>
      <c r="P93" s="36"/>
    </row>
    <row r="94" s="4" customFormat="1" ht="43.5" spans="1:16">
      <c r="A94" s="20" t="s">
        <v>524</v>
      </c>
      <c r="B94" s="20" t="s">
        <v>524</v>
      </c>
      <c r="C94" s="22" t="s">
        <v>525</v>
      </c>
      <c r="D94" s="23" t="s">
        <v>526</v>
      </c>
      <c r="E94" s="27" t="s">
        <v>527</v>
      </c>
      <c r="F94" s="20" t="s">
        <v>104</v>
      </c>
      <c r="G94" s="20" t="s">
        <v>528</v>
      </c>
      <c r="H94" s="20">
        <v>20</v>
      </c>
      <c r="I94" s="20">
        <v>20</v>
      </c>
      <c r="J94" s="20"/>
      <c r="K94" s="20"/>
      <c r="L94" s="20" t="s">
        <v>99</v>
      </c>
      <c r="M94" s="20">
        <v>20</v>
      </c>
      <c r="N94" s="20">
        <v>5</v>
      </c>
      <c r="O94" s="20" t="s">
        <v>529</v>
      </c>
      <c r="P94" s="36"/>
    </row>
    <row r="95" s="4" customFormat="1" ht="43.5" spans="1:16">
      <c r="A95" s="20" t="s">
        <v>107</v>
      </c>
      <c r="B95" s="21" t="s">
        <v>73</v>
      </c>
      <c r="C95" s="173" t="s">
        <v>530</v>
      </c>
      <c r="D95" s="23" t="s">
        <v>531</v>
      </c>
      <c r="E95" s="27" t="s">
        <v>532</v>
      </c>
      <c r="F95" s="20" t="s">
        <v>206</v>
      </c>
      <c r="G95" s="20" t="s">
        <v>533</v>
      </c>
      <c r="H95" s="20">
        <v>20</v>
      </c>
      <c r="I95" s="20">
        <v>20</v>
      </c>
      <c r="J95" s="20"/>
      <c r="K95" s="20"/>
      <c r="L95" s="20" t="s">
        <v>99</v>
      </c>
      <c r="M95" s="20">
        <v>20</v>
      </c>
      <c r="N95" s="20">
        <v>5</v>
      </c>
      <c r="O95" s="20" t="s">
        <v>534</v>
      </c>
      <c r="P95" s="36"/>
    </row>
    <row r="96" s="4" customFormat="1" ht="43.5" spans="1:16">
      <c r="A96" s="20" t="s">
        <v>107</v>
      </c>
      <c r="B96" s="21" t="s">
        <v>73</v>
      </c>
      <c r="C96" s="22" t="s">
        <v>535</v>
      </c>
      <c r="D96" s="23" t="s">
        <v>536</v>
      </c>
      <c r="E96" s="27" t="s">
        <v>532</v>
      </c>
      <c r="F96" s="20" t="s">
        <v>206</v>
      </c>
      <c r="G96" s="20" t="s">
        <v>537</v>
      </c>
      <c r="H96" s="20">
        <v>20</v>
      </c>
      <c r="I96" s="20">
        <v>20</v>
      </c>
      <c r="J96" s="20"/>
      <c r="K96" s="20"/>
      <c r="L96" s="20" t="s">
        <v>99</v>
      </c>
      <c r="M96" s="20">
        <v>20</v>
      </c>
      <c r="N96" s="20">
        <v>5</v>
      </c>
      <c r="O96" s="20" t="s">
        <v>534</v>
      </c>
      <c r="P96" s="36"/>
    </row>
    <row r="97" s="4" customFormat="1" ht="43.5" spans="1:16">
      <c r="A97" s="20" t="s">
        <v>107</v>
      </c>
      <c r="B97" s="21" t="s">
        <v>73</v>
      </c>
      <c r="C97" s="22" t="s">
        <v>538</v>
      </c>
      <c r="D97" s="23" t="s">
        <v>539</v>
      </c>
      <c r="E97" s="27" t="s">
        <v>532</v>
      </c>
      <c r="F97" s="20" t="s">
        <v>206</v>
      </c>
      <c r="G97" s="20" t="s">
        <v>270</v>
      </c>
      <c r="H97" s="20">
        <v>20</v>
      </c>
      <c r="I97" s="20">
        <v>20</v>
      </c>
      <c r="J97" s="20"/>
      <c r="K97" s="20"/>
      <c r="L97" s="20" t="s">
        <v>99</v>
      </c>
      <c r="M97" s="20">
        <v>20</v>
      </c>
      <c r="N97" s="20">
        <v>3</v>
      </c>
      <c r="O97" s="20" t="s">
        <v>540</v>
      </c>
      <c r="P97" s="36"/>
    </row>
    <row r="98" s="4" customFormat="1" ht="43.5" spans="1:16">
      <c r="A98" s="20" t="s">
        <v>107</v>
      </c>
      <c r="B98" s="21" t="s">
        <v>73</v>
      </c>
      <c r="C98" s="22" t="s">
        <v>541</v>
      </c>
      <c r="D98" s="23" t="s">
        <v>542</v>
      </c>
      <c r="E98" s="27" t="s">
        <v>543</v>
      </c>
      <c r="F98" s="21" t="s">
        <v>245</v>
      </c>
      <c r="G98" s="20" t="s">
        <v>544</v>
      </c>
      <c r="H98" s="20">
        <v>25</v>
      </c>
      <c r="I98" s="20">
        <v>25</v>
      </c>
      <c r="J98" s="20"/>
      <c r="K98" s="20"/>
      <c r="L98" s="20" t="s">
        <v>99</v>
      </c>
      <c r="M98" s="20">
        <v>25</v>
      </c>
      <c r="N98" s="20">
        <v>6</v>
      </c>
      <c r="O98" s="20" t="s">
        <v>545</v>
      </c>
      <c r="P98" s="36"/>
    </row>
    <row r="99" s="4" customFormat="1" ht="43.5" spans="1:16">
      <c r="A99" s="20" t="s">
        <v>107</v>
      </c>
      <c r="B99" s="21" t="s">
        <v>73</v>
      </c>
      <c r="C99" s="22" t="s">
        <v>546</v>
      </c>
      <c r="D99" s="23" t="s">
        <v>547</v>
      </c>
      <c r="E99" s="27" t="s">
        <v>532</v>
      </c>
      <c r="F99" s="21" t="s">
        <v>245</v>
      </c>
      <c r="G99" s="20" t="s">
        <v>548</v>
      </c>
      <c r="H99" s="20">
        <v>20</v>
      </c>
      <c r="I99" s="20">
        <v>20</v>
      </c>
      <c r="J99" s="20"/>
      <c r="K99" s="20"/>
      <c r="L99" s="20" t="s">
        <v>99</v>
      </c>
      <c r="M99" s="20">
        <v>20</v>
      </c>
      <c r="N99" s="20">
        <v>4</v>
      </c>
      <c r="O99" s="20" t="s">
        <v>549</v>
      </c>
      <c r="P99" s="36"/>
    </row>
    <row r="100" s="4" customFormat="1" ht="43.5" spans="1:16">
      <c r="A100" s="20" t="s">
        <v>107</v>
      </c>
      <c r="B100" s="21" t="s">
        <v>73</v>
      </c>
      <c r="C100" s="22" t="s">
        <v>550</v>
      </c>
      <c r="D100" s="23" t="s">
        <v>551</v>
      </c>
      <c r="E100" s="27" t="s">
        <v>532</v>
      </c>
      <c r="F100" s="20" t="s">
        <v>552</v>
      </c>
      <c r="G100" s="20" t="s">
        <v>553</v>
      </c>
      <c r="H100" s="20">
        <v>20</v>
      </c>
      <c r="I100" s="20">
        <v>20</v>
      </c>
      <c r="J100" s="20"/>
      <c r="K100" s="20"/>
      <c r="L100" s="20" t="s">
        <v>99</v>
      </c>
      <c r="M100" s="20">
        <v>20</v>
      </c>
      <c r="N100" s="20">
        <v>4</v>
      </c>
      <c r="O100" s="20" t="s">
        <v>549</v>
      </c>
      <c r="P100" s="36"/>
    </row>
    <row r="101" s="4" customFormat="1" ht="43.5" spans="1:16">
      <c r="A101" s="20" t="s">
        <v>107</v>
      </c>
      <c r="B101" s="21" t="s">
        <v>73</v>
      </c>
      <c r="C101" s="22" t="s">
        <v>554</v>
      </c>
      <c r="D101" s="23" t="s">
        <v>555</v>
      </c>
      <c r="E101" s="27" t="s">
        <v>532</v>
      </c>
      <c r="F101" s="21" t="s">
        <v>138</v>
      </c>
      <c r="G101" s="20" t="s">
        <v>556</v>
      </c>
      <c r="H101" s="20">
        <v>20</v>
      </c>
      <c r="I101" s="20">
        <v>20</v>
      </c>
      <c r="J101" s="20"/>
      <c r="K101" s="20"/>
      <c r="L101" s="20" t="s">
        <v>99</v>
      </c>
      <c r="M101" s="20">
        <v>20</v>
      </c>
      <c r="N101" s="20">
        <v>4</v>
      </c>
      <c r="O101" s="20" t="s">
        <v>549</v>
      </c>
      <c r="P101" s="36"/>
    </row>
    <row r="102" s="4" customFormat="1" ht="43.5" spans="1:16">
      <c r="A102" s="20" t="s">
        <v>107</v>
      </c>
      <c r="B102" s="21" t="s">
        <v>73</v>
      </c>
      <c r="C102" s="22" t="s">
        <v>557</v>
      </c>
      <c r="D102" s="23" t="s">
        <v>558</v>
      </c>
      <c r="E102" s="27" t="s">
        <v>532</v>
      </c>
      <c r="F102" s="20" t="s">
        <v>160</v>
      </c>
      <c r="G102" s="20" t="s">
        <v>235</v>
      </c>
      <c r="H102" s="20">
        <v>20</v>
      </c>
      <c r="I102" s="20">
        <v>20</v>
      </c>
      <c r="J102" s="20"/>
      <c r="K102" s="20"/>
      <c r="L102" s="20" t="s">
        <v>99</v>
      </c>
      <c r="M102" s="20">
        <v>20</v>
      </c>
      <c r="N102" s="20">
        <v>4</v>
      </c>
      <c r="O102" s="20" t="s">
        <v>549</v>
      </c>
      <c r="P102" s="36"/>
    </row>
    <row r="103" s="4" customFormat="1" ht="43.5" spans="1:16">
      <c r="A103" s="20" t="s">
        <v>107</v>
      </c>
      <c r="B103" s="21" t="s">
        <v>73</v>
      </c>
      <c r="C103" s="22" t="s">
        <v>559</v>
      </c>
      <c r="D103" s="23" t="s">
        <v>560</v>
      </c>
      <c r="E103" s="27" t="s">
        <v>532</v>
      </c>
      <c r="F103" s="20" t="s">
        <v>240</v>
      </c>
      <c r="G103" s="20" t="s">
        <v>290</v>
      </c>
      <c r="H103" s="20">
        <v>20</v>
      </c>
      <c r="I103" s="20">
        <v>20</v>
      </c>
      <c r="J103" s="20"/>
      <c r="K103" s="20"/>
      <c r="L103" s="20" t="s">
        <v>99</v>
      </c>
      <c r="M103" s="20">
        <v>20</v>
      </c>
      <c r="N103" s="20">
        <v>4</v>
      </c>
      <c r="O103" s="20" t="s">
        <v>549</v>
      </c>
      <c r="P103" s="36"/>
    </row>
    <row r="104" s="4" customFormat="1" ht="43.5" spans="1:16">
      <c r="A104" s="20" t="s">
        <v>107</v>
      </c>
      <c r="B104" s="21" t="s">
        <v>73</v>
      </c>
      <c r="C104" s="22" t="s">
        <v>561</v>
      </c>
      <c r="D104" s="23" t="s">
        <v>562</v>
      </c>
      <c r="E104" s="27" t="s">
        <v>532</v>
      </c>
      <c r="F104" s="20" t="s">
        <v>111</v>
      </c>
      <c r="G104" s="20" t="s">
        <v>275</v>
      </c>
      <c r="H104" s="20">
        <v>20</v>
      </c>
      <c r="I104" s="20">
        <v>20</v>
      </c>
      <c r="J104" s="20"/>
      <c r="K104" s="20"/>
      <c r="L104" s="20" t="s">
        <v>99</v>
      </c>
      <c r="M104" s="20">
        <v>20</v>
      </c>
      <c r="N104" s="20">
        <v>4</v>
      </c>
      <c r="O104" s="20" t="s">
        <v>549</v>
      </c>
      <c r="P104" s="36"/>
    </row>
    <row r="105" s="4" customFormat="1" ht="43.5" spans="1:16">
      <c r="A105" s="20" t="s">
        <v>107</v>
      </c>
      <c r="B105" s="21" t="s">
        <v>73</v>
      </c>
      <c r="C105" s="22" t="s">
        <v>563</v>
      </c>
      <c r="D105" s="23" t="s">
        <v>564</v>
      </c>
      <c r="E105" s="27" t="s">
        <v>532</v>
      </c>
      <c r="F105" s="20" t="s">
        <v>240</v>
      </c>
      <c r="G105" s="20" t="s">
        <v>565</v>
      </c>
      <c r="H105" s="20">
        <v>20</v>
      </c>
      <c r="I105" s="20">
        <v>20</v>
      </c>
      <c r="J105" s="20"/>
      <c r="K105" s="20"/>
      <c r="L105" s="20" t="s">
        <v>99</v>
      </c>
      <c r="M105" s="20">
        <v>20</v>
      </c>
      <c r="N105" s="20">
        <v>4</v>
      </c>
      <c r="O105" s="20" t="s">
        <v>549</v>
      </c>
      <c r="P105" s="36"/>
    </row>
    <row r="106" s="4" customFormat="1" ht="43.5" spans="1:16">
      <c r="A106" s="20" t="s">
        <v>107</v>
      </c>
      <c r="B106" s="21" t="s">
        <v>73</v>
      </c>
      <c r="C106" s="22" t="s">
        <v>566</v>
      </c>
      <c r="D106" s="23" t="s">
        <v>567</v>
      </c>
      <c r="E106" s="27" t="s">
        <v>532</v>
      </c>
      <c r="F106" s="20" t="s">
        <v>154</v>
      </c>
      <c r="G106" s="20" t="s">
        <v>568</v>
      </c>
      <c r="H106" s="20">
        <v>20</v>
      </c>
      <c r="I106" s="20">
        <v>20</v>
      </c>
      <c r="J106" s="20"/>
      <c r="K106" s="20"/>
      <c r="L106" s="20" t="s">
        <v>99</v>
      </c>
      <c r="M106" s="20">
        <v>20</v>
      </c>
      <c r="N106" s="20">
        <v>4</v>
      </c>
      <c r="O106" s="20" t="s">
        <v>549</v>
      </c>
      <c r="P106" s="36"/>
    </row>
    <row r="107" s="4" customFormat="1" ht="43.5" spans="1:16">
      <c r="A107" s="20" t="s">
        <v>107</v>
      </c>
      <c r="B107" s="21" t="s">
        <v>73</v>
      </c>
      <c r="C107" s="22" t="s">
        <v>569</v>
      </c>
      <c r="D107" s="23" t="s">
        <v>570</v>
      </c>
      <c r="E107" s="27" t="s">
        <v>532</v>
      </c>
      <c r="F107" s="20" t="s">
        <v>191</v>
      </c>
      <c r="G107" s="20" t="s">
        <v>571</v>
      </c>
      <c r="H107" s="20">
        <v>20</v>
      </c>
      <c r="I107" s="20">
        <v>20</v>
      </c>
      <c r="J107" s="20"/>
      <c r="K107" s="20"/>
      <c r="L107" s="20" t="s">
        <v>99</v>
      </c>
      <c r="M107" s="20">
        <v>20</v>
      </c>
      <c r="N107" s="20">
        <v>4</v>
      </c>
      <c r="O107" s="20" t="s">
        <v>549</v>
      </c>
      <c r="P107" s="36"/>
    </row>
    <row r="108" s="4" customFormat="1" ht="43.5" spans="1:16">
      <c r="A108" s="20" t="s">
        <v>107</v>
      </c>
      <c r="B108" s="21" t="s">
        <v>73</v>
      </c>
      <c r="C108" s="22" t="s">
        <v>572</v>
      </c>
      <c r="D108" s="23" t="s">
        <v>573</v>
      </c>
      <c r="E108" s="27" t="s">
        <v>532</v>
      </c>
      <c r="F108" s="20" t="s">
        <v>191</v>
      </c>
      <c r="G108" s="20" t="s">
        <v>574</v>
      </c>
      <c r="H108" s="20">
        <v>20</v>
      </c>
      <c r="I108" s="20">
        <v>20</v>
      </c>
      <c r="J108" s="20"/>
      <c r="K108" s="20"/>
      <c r="L108" s="20" t="s">
        <v>99</v>
      </c>
      <c r="M108" s="20">
        <v>20</v>
      </c>
      <c r="N108" s="20">
        <v>4</v>
      </c>
      <c r="O108" s="20" t="s">
        <v>549</v>
      </c>
      <c r="P108" s="36"/>
    </row>
    <row r="109" s="4" customFormat="1" ht="43.5" spans="1:16">
      <c r="A109" s="20" t="s">
        <v>107</v>
      </c>
      <c r="B109" s="21" t="s">
        <v>73</v>
      </c>
      <c r="C109" s="22" t="s">
        <v>575</v>
      </c>
      <c r="D109" s="23" t="s">
        <v>576</v>
      </c>
      <c r="E109" s="27" t="s">
        <v>532</v>
      </c>
      <c r="F109" s="20" t="s">
        <v>143</v>
      </c>
      <c r="G109" s="20" t="s">
        <v>577</v>
      </c>
      <c r="H109" s="20">
        <v>20</v>
      </c>
      <c r="I109" s="20">
        <v>20</v>
      </c>
      <c r="J109" s="20"/>
      <c r="K109" s="20"/>
      <c r="L109" s="20" t="s">
        <v>99</v>
      </c>
      <c r="M109" s="20">
        <v>20</v>
      </c>
      <c r="N109" s="20">
        <v>15</v>
      </c>
      <c r="O109" s="20" t="s">
        <v>578</v>
      </c>
      <c r="P109" s="36"/>
    </row>
    <row r="110" s="4" customFormat="1" ht="43.5" spans="1:16">
      <c r="A110" s="20" t="s">
        <v>107</v>
      </c>
      <c r="B110" s="21" t="s">
        <v>73</v>
      </c>
      <c r="C110" s="22" t="s">
        <v>579</v>
      </c>
      <c r="D110" s="23" t="s">
        <v>580</v>
      </c>
      <c r="E110" s="20" t="s">
        <v>581</v>
      </c>
      <c r="F110" s="20" t="s">
        <v>582</v>
      </c>
      <c r="G110" s="20" t="s">
        <v>583</v>
      </c>
      <c r="H110" s="20">
        <v>150</v>
      </c>
      <c r="I110" s="20"/>
      <c r="J110" s="20">
        <v>150</v>
      </c>
      <c r="K110" s="20"/>
      <c r="L110" s="20" t="s">
        <v>99</v>
      </c>
      <c r="M110" s="20">
        <v>139</v>
      </c>
      <c r="N110" s="20">
        <v>18</v>
      </c>
      <c r="O110" s="20" t="s">
        <v>584</v>
      </c>
      <c r="P110" s="37"/>
    </row>
    <row r="111" s="4" customFormat="1" ht="54" spans="1:16">
      <c r="A111" s="20" t="s">
        <v>107</v>
      </c>
      <c r="B111" s="25" t="s">
        <v>124</v>
      </c>
      <c r="C111" s="25" t="s">
        <v>585</v>
      </c>
      <c r="D111" s="25" t="s">
        <v>586</v>
      </c>
      <c r="E111" s="20" t="s">
        <v>587</v>
      </c>
      <c r="F111" s="20" t="s">
        <v>111</v>
      </c>
      <c r="G111" s="20" t="s">
        <v>588</v>
      </c>
      <c r="H111" s="20">
        <v>65</v>
      </c>
      <c r="I111" s="20"/>
      <c r="J111" s="20">
        <v>65</v>
      </c>
      <c r="K111" s="20"/>
      <c r="L111" s="20" t="s">
        <v>99</v>
      </c>
      <c r="M111" s="20">
        <v>105</v>
      </c>
      <c r="N111" s="20">
        <v>18</v>
      </c>
      <c r="O111" s="20" t="s">
        <v>589</v>
      </c>
      <c r="P111" s="37"/>
    </row>
    <row r="112" s="4" customFormat="1" ht="54" spans="1:16">
      <c r="A112" s="20" t="s">
        <v>107</v>
      </c>
      <c r="B112" s="25" t="s">
        <v>124</v>
      </c>
      <c r="C112" s="25" t="s">
        <v>590</v>
      </c>
      <c r="D112" s="25" t="s">
        <v>591</v>
      </c>
      <c r="E112" s="20" t="s">
        <v>592</v>
      </c>
      <c r="F112" s="20" t="s">
        <v>143</v>
      </c>
      <c r="G112" s="20" t="s">
        <v>593</v>
      </c>
      <c r="H112" s="20">
        <v>95</v>
      </c>
      <c r="I112" s="20"/>
      <c r="J112" s="20">
        <v>95</v>
      </c>
      <c r="K112" s="20"/>
      <c r="L112" s="20" t="s">
        <v>99</v>
      </c>
      <c r="M112" s="20">
        <v>105</v>
      </c>
      <c r="N112" s="20">
        <v>18</v>
      </c>
      <c r="O112" s="20" t="s">
        <v>589</v>
      </c>
      <c r="P112" s="37"/>
    </row>
    <row r="113" s="4" customFormat="1" ht="57" spans="1:16">
      <c r="A113" s="20" t="s">
        <v>107</v>
      </c>
      <c r="B113" s="25" t="s">
        <v>124</v>
      </c>
      <c r="C113" s="22" t="s">
        <v>594</v>
      </c>
      <c r="D113" s="23" t="s">
        <v>595</v>
      </c>
      <c r="E113" s="20" t="s">
        <v>596</v>
      </c>
      <c r="F113" s="20" t="s">
        <v>143</v>
      </c>
      <c r="G113" s="20" t="s">
        <v>597</v>
      </c>
      <c r="H113" s="20">
        <v>60</v>
      </c>
      <c r="I113" s="20"/>
      <c r="J113" s="20">
        <v>60</v>
      </c>
      <c r="K113" s="20"/>
      <c r="L113" s="20" t="s">
        <v>99</v>
      </c>
      <c r="M113" s="20">
        <v>84</v>
      </c>
      <c r="N113" s="20">
        <v>14</v>
      </c>
      <c r="O113" s="20" t="s">
        <v>589</v>
      </c>
      <c r="P113" s="37"/>
    </row>
    <row r="114" s="4" customFormat="1" ht="54" spans="1:16">
      <c r="A114" s="20" t="s">
        <v>107</v>
      </c>
      <c r="B114" s="25" t="s">
        <v>124</v>
      </c>
      <c r="C114" s="25" t="s">
        <v>598</v>
      </c>
      <c r="D114" s="25" t="s">
        <v>599</v>
      </c>
      <c r="E114" s="20" t="s">
        <v>600</v>
      </c>
      <c r="F114" s="20" t="s">
        <v>191</v>
      </c>
      <c r="G114" s="20" t="s">
        <v>601</v>
      </c>
      <c r="H114" s="20">
        <v>65</v>
      </c>
      <c r="I114" s="20"/>
      <c r="J114" s="20">
        <v>65</v>
      </c>
      <c r="K114" s="20"/>
      <c r="L114" s="20" t="s">
        <v>99</v>
      </c>
      <c r="M114" s="20">
        <v>63</v>
      </c>
      <c r="N114" s="20">
        <v>11</v>
      </c>
      <c r="O114" s="20" t="s">
        <v>589</v>
      </c>
      <c r="P114" s="37"/>
    </row>
    <row r="115" s="4" customFormat="1" ht="54" spans="1:16">
      <c r="A115" s="20" t="s">
        <v>107</v>
      </c>
      <c r="B115" s="25" t="s">
        <v>124</v>
      </c>
      <c r="C115" s="25" t="s">
        <v>602</v>
      </c>
      <c r="D115" s="25" t="s">
        <v>603</v>
      </c>
      <c r="E115" s="20" t="s">
        <v>604</v>
      </c>
      <c r="F115" s="20" t="s">
        <v>111</v>
      </c>
      <c r="G115" s="20" t="s">
        <v>275</v>
      </c>
      <c r="H115" s="20">
        <v>65</v>
      </c>
      <c r="I115" s="20"/>
      <c r="J115" s="20">
        <v>65</v>
      </c>
      <c r="K115" s="20"/>
      <c r="L115" s="20" t="s">
        <v>99</v>
      </c>
      <c r="M115" s="20">
        <v>84</v>
      </c>
      <c r="N115" s="20">
        <v>14</v>
      </c>
      <c r="O115" s="20" t="s">
        <v>589</v>
      </c>
      <c r="P115" s="37"/>
    </row>
    <row r="116" s="4" customFormat="1" ht="54" spans="1:16">
      <c r="A116" s="20" t="s">
        <v>107</v>
      </c>
      <c r="B116" s="25" t="s">
        <v>124</v>
      </c>
      <c r="C116" s="25" t="s">
        <v>605</v>
      </c>
      <c r="D116" s="25" t="s">
        <v>606</v>
      </c>
      <c r="E116" s="20" t="s">
        <v>607</v>
      </c>
      <c r="F116" s="20" t="s">
        <v>191</v>
      </c>
      <c r="G116" s="20" t="s">
        <v>608</v>
      </c>
      <c r="H116" s="20">
        <v>65</v>
      </c>
      <c r="I116" s="20"/>
      <c r="J116" s="20">
        <v>65</v>
      </c>
      <c r="K116" s="20"/>
      <c r="L116" s="20" t="s">
        <v>99</v>
      </c>
      <c r="M116" s="20">
        <v>63</v>
      </c>
      <c r="N116" s="20">
        <v>11</v>
      </c>
      <c r="O116" s="20" t="s">
        <v>589</v>
      </c>
      <c r="P116" s="37"/>
    </row>
    <row r="117" s="4" customFormat="1" ht="54" spans="1:16">
      <c r="A117" s="20" t="s">
        <v>107</v>
      </c>
      <c r="B117" s="25" t="s">
        <v>124</v>
      </c>
      <c r="C117" s="25" t="s">
        <v>609</v>
      </c>
      <c r="D117" s="25" t="s">
        <v>610</v>
      </c>
      <c r="E117" s="20" t="s">
        <v>611</v>
      </c>
      <c r="F117" s="20" t="s">
        <v>240</v>
      </c>
      <c r="G117" s="20" t="s">
        <v>612</v>
      </c>
      <c r="H117" s="20">
        <v>95</v>
      </c>
      <c r="I117" s="20"/>
      <c r="J117" s="20">
        <v>95</v>
      </c>
      <c r="K117" s="20"/>
      <c r="L117" s="20" t="s">
        <v>99</v>
      </c>
      <c r="M117" s="20">
        <v>63</v>
      </c>
      <c r="N117" s="20">
        <v>11</v>
      </c>
      <c r="O117" s="20" t="s">
        <v>589</v>
      </c>
      <c r="P117" s="37"/>
    </row>
    <row r="118" s="4" customFormat="1" ht="54" spans="1:16">
      <c r="A118" s="20" t="s">
        <v>107</v>
      </c>
      <c r="B118" s="25" t="s">
        <v>124</v>
      </c>
      <c r="C118" s="25" t="s">
        <v>613</v>
      </c>
      <c r="D118" s="25" t="s">
        <v>614</v>
      </c>
      <c r="E118" s="20" t="s">
        <v>615</v>
      </c>
      <c r="F118" s="20" t="s">
        <v>143</v>
      </c>
      <c r="G118" s="20" t="s">
        <v>616</v>
      </c>
      <c r="H118" s="20">
        <v>65</v>
      </c>
      <c r="I118" s="20"/>
      <c r="J118" s="20">
        <v>65</v>
      </c>
      <c r="K118" s="20"/>
      <c r="L118" s="20" t="s">
        <v>99</v>
      </c>
      <c r="M118" s="20">
        <v>63</v>
      </c>
      <c r="N118" s="20">
        <v>11</v>
      </c>
      <c r="O118" s="20" t="s">
        <v>589</v>
      </c>
      <c r="P118" s="37"/>
    </row>
    <row r="119" s="4" customFormat="1" ht="54" spans="1:16">
      <c r="A119" s="20" t="s">
        <v>107</v>
      </c>
      <c r="B119" s="25" t="s">
        <v>124</v>
      </c>
      <c r="C119" s="25" t="s">
        <v>617</v>
      </c>
      <c r="D119" s="25" t="s">
        <v>618</v>
      </c>
      <c r="E119" s="20" t="s">
        <v>619</v>
      </c>
      <c r="F119" s="20" t="s">
        <v>160</v>
      </c>
      <c r="G119" s="20" t="s">
        <v>620</v>
      </c>
      <c r="H119" s="20">
        <v>65</v>
      </c>
      <c r="I119" s="20"/>
      <c r="J119" s="20">
        <v>65</v>
      </c>
      <c r="K119" s="20"/>
      <c r="L119" s="20" t="s">
        <v>99</v>
      </c>
      <c r="M119" s="20">
        <v>84</v>
      </c>
      <c r="N119" s="20">
        <v>14</v>
      </c>
      <c r="O119" s="20" t="s">
        <v>589</v>
      </c>
      <c r="P119" s="37"/>
    </row>
    <row r="120" s="4" customFormat="1" ht="54" spans="1:16">
      <c r="A120" s="20" t="s">
        <v>107</v>
      </c>
      <c r="B120" s="25" t="s">
        <v>124</v>
      </c>
      <c r="C120" s="25" t="s">
        <v>621</v>
      </c>
      <c r="D120" s="25" t="s">
        <v>622</v>
      </c>
      <c r="E120" s="20" t="s">
        <v>623</v>
      </c>
      <c r="F120" s="20" t="s">
        <v>206</v>
      </c>
      <c r="G120" s="20" t="s">
        <v>624</v>
      </c>
      <c r="H120" s="20">
        <v>55</v>
      </c>
      <c r="I120" s="20"/>
      <c r="J120" s="20">
        <v>55</v>
      </c>
      <c r="K120" s="20"/>
      <c r="L120" s="20" t="s">
        <v>99</v>
      </c>
      <c r="M120" s="20">
        <v>63</v>
      </c>
      <c r="N120" s="20">
        <v>11</v>
      </c>
      <c r="O120" s="20" t="s">
        <v>589</v>
      </c>
      <c r="P120" s="37"/>
    </row>
    <row r="121" s="4" customFormat="1" ht="54" spans="1:16">
      <c r="A121" s="20" t="s">
        <v>107</v>
      </c>
      <c r="B121" s="25" t="s">
        <v>124</v>
      </c>
      <c r="C121" s="174" t="s">
        <v>625</v>
      </c>
      <c r="D121" s="25" t="s">
        <v>626</v>
      </c>
      <c r="E121" s="20" t="s">
        <v>627</v>
      </c>
      <c r="F121" s="20" t="s">
        <v>143</v>
      </c>
      <c r="G121" s="20" t="s">
        <v>597</v>
      </c>
      <c r="H121" s="20">
        <v>50</v>
      </c>
      <c r="I121" s="20"/>
      <c r="J121" s="20">
        <v>50</v>
      </c>
      <c r="K121" s="20"/>
      <c r="L121" s="20" t="s">
        <v>99</v>
      </c>
      <c r="M121" s="20">
        <v>105</v>
      </c>
      <c r="N121" s="20">
        <v>18</v>
      </c>
      <c r="O121" s="20" t="s">
        <v>589</v>
      </c>
      <c r="P121" s="37"/>
    </row>
    <row r="122" s="4" customFormat="1" ht="54" spans="1:16">
      <c r="A122" s="20" t="s">
        <v>107</v>
      </c>
      <c r="B122" s="25" t="s">
        <v>124</v>
      </c>
      <c r="C122" s="25" t="s">
        <v>628</v>
      </c>
      <c r="D122" s="25" t="s">
        <v>629</v>
      </c>
      <c r="E122" s="20" t="s">
        <v>630</v>
      </c>
      <c r="F122" s="20" t="s">
        <v>143</v>
      </c>
      <c r="G122" s="20" t="s">
        <v>144</v>
      </c>
      <c r="H122" s="20">
        <v>65</v>
      </c>
      <c r="I122" s="20"/>
      <c r="J122" s="20">
        <v>65</v>
      </c>
      <c r="K122" s="20"/>
      <c r="L122" s="20" t="s">
        <v>99</v>
      </c>
      <c r="M122" s="20">
        <v>84</v>
      </c>
      <c r="N122" s="20">
        <v>14</v>
      </c>
      <c r="O122" s="20" t="s">
        <v>589</v>
      </c>
      <c r="P122" s="37"/>
    </row>
    <row r="123" s="4" customFormat="1" ht="54" spans="1:16">
      <c r="A123" s="20" t="s">
        <v>107</v>
      </c>
      <c r="B123" s="25" t="s">
        <v>124</v>
      </c>
      <c r="C123" s="25" t="s">
        <v>631</v>
      </c>
      <c r="D123" s="25" t="s">
        <v>632</v>
      </c>
      <c r="E123" s="20" t="s">
        <v>633</v>
      </c>
      <c r="F123" s="20" t="s">
        <v>143</v>
      </c>
      <c r="G123" s="20" t="s">
        <v>634</v>
      </c>
      <c r="H123" s="20">
        <v>65</v>
      </c>
      <c r="I123" s="20"/>
      <c r="J123" s="20">
        <v>65</v>
      </c>
      <c r="K123" s="20"/>
      <c r="L123" s="20" t="s">
        <v>99</v>
      </c>
      <c r="M123" s="20">
        <v>63</v>
      </c>
      <c r="N123" s="20">
        <v>11</v>
      </c>
      <c r="O123" s="20" t="s">
        <v>589</v>
      </c>
      <c r="P123" s="37"/>
    </row>
    <row r="124" s="4" customFormat="1" ht="54" spans="1:16">
      <c r="A124" s="20" t="s">
        <v>107</v>
      </c>
      <c r="B124" s="25" t="s">
        <v>124</v>
      </c>
      <c r="C124" s="25" t="s">
        <v>635</v>
      </c>
      <c r="D124" s="25" t="s">
        <v>636</v>
      </c>
      <c r="E124" s="20" t="s">
        <v>637</v>
      </c>
      <c r="F124" s="21" t="s">
        <v>245</v>
      </c>
      <c r="G124" s="20" t="s">
        <v>638</v>
      </c>
      <c r="H124" s="20">
        <v>65</v>
      </c>
      <c r="I124" s="20"/>
      <c r="J124" s="20">
        <v>65</v>
      </c>
      <c r="K124" s="20"/>
      <c r="L124" s="20" t="s">
        <v>99</v>
      </c>
      <c r="M124" s="20">
        <v>84</v>
      </c>
      <c r="N124" s="20">
        <v>14</v>
      </c>
      <c r="O124" s="20" t="s">
        <v>589</v>
      </c>
      <c r="P124" s="37"/>
    </row>
    <row r="125" s="4" customFormat="1" ht="54" spans="1:16">
      <c r="A125" s="20" t="s">
        <v>107</v>
      </c>
      <c r="B125" s="25" t="s">
        <v>124</v>
      </c>
      <c r="C125" s="25" t="s">
        <v>639</v>
      </c>
      <c r="D125" s="25" t="s">
        <v>640</v>
      </c>
      <c r="E125" s="20" t="s">
        <v>641</v>
      </c>
      <c r="F125" s="20" t="s">
        <v>121</v>
      </c>
      <c r="G125" s="20" t="s">
        <v>642</v>
      </c>
      <c r="H125" s="20">
        <v>90</v>
      </c>
      <c r="I125" s="20"/>
      <c r="J125" s="20">
        <v>90</v>
      </c>
      <c r="K125" s="20"/>
      <c r="L125" s="20" t="s">
        <v>99</v>
      </c>
      <c r="M125" s="20">
        <v>63</v>
      </c>
      <c r="N125" s="20">
        <v>11</v>
      </c>
      <c r="O125" s="20" t="s">
        <v>589</v>
      </c>
      <c r="P125" s="37"/>
    </row>
    <row r="126" s="4" customFormat="1" ht="54" spans="1:16">
      <c r="A126" s="20" t="s">
        <v>107</v>
      </c>
      <c r="B126" s="25" t="s">
        <v>124</v>
      </c>
      <c r="C126" s="25" t="s">
        <v>643</v>
      </c>
      <c r="D126" s="25" t="s">
        <v>644</v>
      </c>
      <c r="E126" s="20" t="s">
        <v>645</v>
      </c>
      <c r="F126" s="20" t="s">
        <v>121</v>
      </c>
      <c r="G126" s="20" t="s">
        <v>646</v>
      </c>
      <c r="H126" s="20">
        <v>65</v>
      </c>
      <c r="I126" s="20"/>
      <c r="J126" s="20">
        <v>65</v>
      </c>
      <c r="K126" s="20"/>
      <c r="L126" s="20" t="s">
        <v>99</v>
      </c>
      <c r="M126" s="20">
        <v>105</v>
      </c>
      <c r="N126" s="20">
        <v>18</v>
      </c>
      <c r="O126" s="20" t="s">
        <v>589</v>
      </c>
      <c r="P126" s="37"/>
    </row>
    <row r="127" s="4" customFormat="1" ht="54" spans="1:16">
      <c r="A127" s="20" t="s">
        <v>107</v>
      </c>
      <c r="B127" s="25" t="s">
        <v>124</v>
      </c>
      <c r="C127" s="25" t="s">
        <v>647</v>
      </c>
      <c r="D127" s="25" t="s">
        <v>648</v>
      </c>
      <c r="E127" s="20" t="s">
        <v>649</v>
      </c>
      <c r="F127" s="20" t="s">
        <v>121</v>
      </c>
      <c r="G127" s="20" t="s">
        <v>650</v>
      </c>
      <c r="H127" s="20">
        <v>90</v>
      </c>
      <c r="I127" s="20"/>
      <c r="J127" s="20">
        <v>90</v>
      </c>
      <c r="K127" s="20"/>
      <c r="L127" s="20" t="s">
        <v>99</v>
      </c>
      <c r="M127" s="20">
        <v>126</v>
      </c>
      <c r="N127" s="20">
        <v>21</v>
      </c>
      <c r="O127" s="20" t="s">
        <v>589</v>
      </c>
      <c r="P127" s="37"/>
    </row>
    <row r="128" s="4" customFormat="1" ht="54" spans="1:16">
      <c r="A128" s="20" t="s">
        <v>107</v>
      </c>
      <c r="B128" s="25" t="s">
        <v>124</v>
      </c>
      <c r="C128" s="25" t="s">
        <v>651</v>
      </c>
      <c r="D128" s="25" t="s">
        <v>652</v>
      </c>
      <c r="E128" s="20" t="s">
        <v>653</v>
      </c>
      <c r="F128" s="20" t="s">
        <v>654</v>
      </c>
      <c r="G128" s="20" t="s">
        <v>655</v>
      </c>
      <c r="H128" s="20">
        <v>65</v>
      </c>
      <c r="I128" s="20"/>
      <c r="J128" s="20">
        <v>65</v>
      </c>
      <c r="K128" s="20"/>
      <c r="L128" s="20" t="s">
        <v>99</v>
      </c>
      <c r="M128" s="20">
        <v>63</v>
      </c>
      <c r="N128" s="20">
        <v>11</v>
      </c>
      <c r="O128" s="20" t="s">
        <v>589</v>
      </c>
      <c r="P128" s="37"/>
    </row>
    <row r="129" s="4" customFormat="1" ht="54" spans="1:16">
      <c r="A129" s="20" t="s">
        <v>107</v>
      </c>
      <c r="B129" s="25" t="s">
        <v>124</v>
      </c>
      <c r="C129" s="25" t="s">
        <v>656</v>
      </c>
      <c r="D129" s="25" t="s">
        <v>657</v>
      </c>
      <c r="E129" s="20" t="s">
        <v>658</v>
      </c>
      <c r="F129" s="20" t="s">
        <v>166</v>
      </c>
      <c r="G129" s="20" t="s">
        <v>659</v>
      </c>
      <c r="H129" s="20">
        <v>48</v>
      </c>
      <c r="I129" s="20"/>
      <c r="J129" s="20">
        <v>48</v>
      </c>
      <c r="K129" s="20"/>
      <c r="L129" s="20" t="s">
        <v>99</v>
      </c>
      <c r="M129" s="20">
        <v>63</v>
      </c>
      <c r="N129" s="20">
        <v>11</v>
      </c>
      <c r="O129" s="20" t="s">
        <v>589</v>
      </c>
      <c r="P129" s="37"/>
    </row>
    <row r="130" s="4" customFormat="1" ht="54" spans="1:16">
      <c r="A130" s="20" t="s">
        <v>107</v>
      </c>
      <c r="B130" s="25" t="s">
        <v>124</v>
      </c>
      <c r="C130" s="25" t="s">
        <v>660</v>
      </c>
      <c r="D130" s="25" t="s">
        <v>661</v>
      </c>
      <c r="E130" s="20" t="s">
        <v>662</v>
      </c>
      <c r="F130" s="20" t="s">
        <v>206</v>
      </c>
      <c r="G130" s="20" t="s">
        <v>663</v>
      </c>
      <c r="H130" s="20">
        <v>50</v>
      </c>
      <c r="I130" s="20"/>
      <c r="J130" s="20">
        <v>50</v>
      </c>
      <c r="K130" s="20"/>
      <c r="L130" s="20" t="s">
        <v>99</v>
      </c>
      <c r="M130" s="20">
        <v>84</v>
      </c>
      <c r="N130" s="20">
        <v>14</v>
      </c>
      <c r="O130" s="20" t="s">
        <v>589</v>
      </c>
      <c r="P130" s="37"/>
    </row>
    <row r="131" s="4" customFormat="1" ht="54" spans="1:16">
      <c r="A131" s="20" t="s">
        <v>107</v>
      </c>
      <c r="B131" s="25" t="s">
        <v>124</v>
      </c>
      <c r="C131" s="25" t="s">
        <v>664</v>
      </c>
      <c r="D131" s="25" t="s">
        <v>665</v>
      </c>
      <c r="E131" s="20" t="s">
        <v>666</v>
      </c>
      <c r="F131" s="20" t="s">
        <v>154</v>
      </c>
      <c r="G131" s="20" t="s">
        <v>667</v>
      </c>
      <c r="H131" s="20">
        <v>50</v>
      </c>
      <c r="I131" s="20"/>
      <c r="J131" s="20">
        <v>50</v>
      </c>
      <c r="K131" s="20"/>
      <c r="L131" s="20" t="s">
        <v>99</v>
      </c>
      <c r="M131" s="20">
        <v>63</v>
      </c>
      <c r="N131" s="20">
        <v>11</v>
      </c>
      <c r="O131" s="20" t="s">
        <v>589</v>
      </c>
      <c r="P131" s="37"/>
    </row>
    <row r="132" s="4" customFormat="1" ht="54" spans="1:16">
      <c r="A132" s="20" t="s">
        <v>107</v>
      </c>
      <c r="B132" s="25" t="s">
        <v>124</v>
      </c>
      <c r="C132" s="25" t="s">
        <v>668</v>
      </c>
      <c r="D132" s="25" t="s">
        <v>669</v>
      </c>
      <c r="E132" s="20" t="s">
        <v>658</v>
      </c>
      <c r="F132" s="20" t="s">
        <v>121</v>
      </c>
      <c r="G132" s="20" t="s">
        <v>670</v>
      </c>
      <c r="H132" s="20">
        <v>50</v>
      </c>
      <c r="I132" s="20"/>
      <c r="J132" s="20">
        <v>50</v>
      </c>
      <c r="K132" s="20"/>
      <c r="L132" s="20" t="s">
        <v>99</v>
      </c>
      <c r="M132" s="20">
        <v>63</v>
      </c>
      <c r="N132" s="20">
        <v>11</v>
      </c>
      <c r="O132" s="20" t="s">
        <v>589</v>
      </c>
      <c r="P132" s="37"/>
    </row>
    <row r="133" s="4" customFormat="1" ht="54" spans="1:16">
      <c r="A133" s="20" t="s">
        <v>107</v>
      </c>
      <c r="B133" s="25" t="s">
        <v>124</v>
      </c>
      <c r="C133" s="25" t="s">
        <v>671</v>
      </c>
      <c r="D133" s="25" t="s">
        <v>672</v>
      </c>
      <c r="E133" s="20" t="s">
        <v>673</v>
      </c>
      <c r="F133" s="21" t="s">
        <v>138</v>
      </c>
      <c r="G133" s="20" t="s">
        <v>674</v>
      </c>
      <c r="H133" s="20">
        <v>50</v>
      </c>
      <c r="I133" s="20"/>
      <c r="J133" s="20">
        <v>50</v>
      </c>
      <c r="K133" s="20"/>
      <c r="L133" s="20" t="s">
        <v>99</v>
      </c>
      <c r="M133" s="20">
        <v>105</v>
      </c>
      <c r="N133" s="20">
        <v>18</v>
      </c>
      <c r="O133" s="20" t="s">
        <v>589</v>
      </c>
      <c r="P133" s="37"/>
    </row>
    <row r="134" s="4" customFormat="1" ht="40.5" spans="1:16">
      <c r="A134" s="20" t="s">
        <v>107</v>
      </c>
      <c r="B134" s="25" t="s">
        <v>124</v>
      </c>
      <c r="C134" s="25" t="s">
        <v>675</v>
      </c>
      <c r="D134" s="25" t="s">
        <v>676</v>
      </c>
      <c r="E134" s="20" t="s">
        <v>677</v>
      </c>
      <c r="F134" s="21" t="s">
        <v>138</v>
      </c>
      <c r="G134" s="20" t="s">
        <v>678</v>
      </c>
      <c r="H134" s="20">
        <v>50</v>
      </c>
      <c r="I134" s="20"/>
      <c r="J134" s="20">
        <v>50</v>
      </c>
      <c r="K134" s="20"/>
      <c r="L134" s="20" t="s">
        <v>99</v>
      </c>
      <c r="M134" s="20">
        <v>121</v>
      </c>
      <c r="N134" s="20">
        <v>15</v>
      </c>
      <c r="O134" s="20" t="s">
        <v>589</v>
      </c>
      <c r="P134" s="37"/>
    </row>
    <row r="135" s="4" customFormat="1" ht="54" spans="1:16">
      <c r="A135" s="20" t="s">
        <v>107</v>
      </c>
      <c r="B135" s="25" t="s">
        <v>124</v>
      </c>
      <c r="C135" s="25" t="s">
        <v>679</v>
      </c>
      <c r="D135" s="25" t="s">
        <v>680</v>
      </c>
      <c r="E135" s="20" t="s">
        <v>681</v>
      </c>
      <c r="F135" s="21" t="s">
        <v>245</v>
      </c>
      <c r="G135" s="20" t="s">
        <v>682</v>
      </c>
      <c r="H135" s="20">
        <v>45</v>
      </c>
      <c r="I135" s="20"/>
      <c r="J135" s="20">
        <v>45</v>
      </c>
      <c r="K135" s="20"/>
      <c r="L135" s="20" t="s">
        <v>99</v>
      </c>
      <c r="M135" s="20">
        <v>84</v>
      </c>
      <c r="N135" s="20">
        <v>14</v>
      </c>
      <c r="O135" s="20" t="s">
        <v>589</v>
      </c>
      <c r="P135" s="37"/>
    </row>
    <row r="136" s="4" customFormat="1" ht="54" spans="1:16">
      <c r="A136" s="20" t="s">
        <v>107</v>
      </c>
      <c r="B136" s="25" t="s">
        <v>124</v>
      </c>
      <c r="C136" s="25" t="s">
        <v>683</v>
      </c>
      <c r="D136" s="25" t="s">
        <v>684</v>
      </c>
      <c r="E136" s="20" t="s">
        <v>685</v>
      </c>
      <c r="F136" s="20" t="s">
        <v>154</v>
      </c>
      <c r="G136" s="20" t="s">
        <v>568</v>
      </c>
      <c r="H136" s="20">
        <v>45</v>
      </c>
      <c r="I136" s="20"/>
      <c r="J136" s="20">
        <v>45</v>
      </c>
      <c r="K136" s="20"/>
      <c r="L136" s="20" t="s">
        <v>99</v>
      </c>
      <c r="M136" s="20">
        <v>126</v>
      </c>
      <c r="N136" s="20">
        <v>21</v>
      </c>
      <c r="O136" s="20" t="s">
        <v>589</v>
      </c>
      <c r="P136" s="37"/>
    </row>
    <row r="137" s="4" customFormat="1" ht="54" spans="1:16">
      <c r="A137" s="20" t="s">
        <v>107</v>
      </c>
      <c r="B137" s="25" t="s">
        <v>124</v>
      </c>
      <c r="C137" s="25" t="s">
        <v>686</v>
      </c>
      <c r="D137" s="25" t="s">
        <v>687</v>
      </c>
      <c r="E137" s="20" t="s">
        <v>688</v>
      </c>
      <c r="F137" s="20" t="s">
        <v>160</v>
      </c>
      <c r="G137" s="20" t="s">
        <v>689</v>
      </c>
      <c r="H137" s="20">
        <v>45</v>
      </c>
      <c r="I137" s="20"/>
      <c r="J137" s="20">
        <v>45</v>
      </c>
      <c r="K137" s="20"/>
      <c r="L137" s="20" t="s">
        <v>99</v>
      </c>
      <c r="M137" s="20">
        <v>63</v>
      </c>
      <c r="N137" s="20">
        <v>11</v>
      </c>
      <c r="O137" s="20" t="s">
        <v>589</v>
      </c>
      <c r="P137" s="37"/>
    </row>
    <row r="138" s="4" customFormat="1" ht="54" spans="1:16">
      <c r="A138" s="20" t="s">
        <v>107</v>
      </c>
      <c r="B138" s="25" t="s">
        <v>124</v>
      </c>
      <c r="C138" s="25" t="s">
        <v>690</v>
      </c>
      <c r="D138" s="25" t="s">
        <v>691</v>
      </c>
      <c r="E138" s="20" t="s">
        <v>692</v>
      </c>
      <c r="F138" s="20" t="s">
        <v>104</v>
      </c>
      <c r="G138" s="20" t="s">
        <v>693</v>
      </c>
      <c r="H138" s="20">
        <v>45</v>
      </c>
      <c r="I138" s="20"/>
      <c r="J138" s="20">
        <v>45</v>
      </c>
      <c r="K138" s="20"/>
      <c r="L138" s="20" t="s">
        <v>99</v>
      </c>
      <c r="M138" s="20">
        <v>84</v>
      </c>
      <c r="N138" s="20">
        <v>14</v>
      </c>
      <c r="O138" s="20" t="s">
        <v>589</v>
      </c>
      <c r="P138" s="37"/>
    </row>
    <row r="139" s="4" customFormat="1" ht="54" spans="1:16">
      <c r="A139" s="20" t="s">
        <v>107</v>
      </c>
      <c r="B139" s="25" t="s">
        <v>124</v>
      </c>
      <c r="C139" s="25" t="s">
        <v>694</v>
      </c>
      <c r="D139" s="25" t="s">
        <v>695</v>
      </c>
      <c r="E139" s="20" t="s">
        <v>696</v>
      </c>
      <c r="F139" s="20" t="s">
        <v>143</v>
      </c>
      <c r="G139" s="20" t="s">
        <v>697</v>
      </c>
      <c r="H139" s="20">
        <v>45</v>
      </c>
      <c r="I139" s="20"/>
      <c r="J139" s="20">
        <v>45</v>
      </c>
      <c r="K139" s="20"/>
      <c r="L139" s="20" t="s">
        <v>99</v>
      </c>
      <c r="M139" s="20">
        <v>63</v>
      </c>
      <c r="N139" s="20">
        <v>11</v>
      </c>
      <c r="O139" s="20" t="s">
        <v>589</v>
      </c>
      <c r="P139" s="37"/>
    </row>
    <row r="140" s="4" customFormat="1" ht="54" spans="1:16">
      <c r="A140" s="20" t="s">
        <v>107</v>
      </c>
      <c r="B140" s="25" t="s">
        <v>124</v>
      </c>
      <c r="C140" s="25" t="s">
        <v>698</v>
      </c>
      <c r="D140" s="25" t="s">
        <v>699</v>
      </c>
      <c r="E140" s="20" t="s">
        <v>700</v>
      </c>
      <c r="F140" s="20" t="s">
        <v>160</v>
      </c>
      <c r="G140" s="20" t="s">
        <v>689</v>
      </c>
      <c r="H140" s="20">
        <v>45</v>
      </c>
      <c r="I140" s="20"/>
      <c r="J140" s="20">
        <v>45</v>
      </c>
      <c r="K140" s="20"/>
      <c r="L140" s="20" t="s">
        <v>99</v>
      </c>
      <c r="M140" s="20">
        <v>63</v>
      </c>
      <c r="N140" s="20">
        <v>11</v>
      </c>
      <c r="O140" s="20" t="s">
        <v>589</v>
      </c>
      <c r="P140" s="37"/>
    </row>
    <row r="141" s="4" customFormat="1" ht="54" spans="1:16">
      <c r="A141" s="20" t="s">
        <v>107</v>
      </c>
      <c r="B141" s="25" t="s">
        <v>124</v>
      </c>
      <c r="C141" s="25" t="s">
        <v>701</v>
      </c>
      <c r="D141" s="25" t="s">
        <v>702</v>
      </c>
      <c r="E141" s="20" t="s">
        <v>703</v>
      </c>
      <c r="F141" s="20" t="s">
        <v>160</v>
      </c>
      <c r="G141" s="20" t="s">
        <v>704</v>
      </c>
      <c r="H141" s="20">
        <v>45</v>
      </c>
      <c r="I141" s="20"/>
      <c r="J141" s="20">
        <v>45</v>
      </c>
      <c r="K141" s="20"/>
      <c r="L141" s="20" t="s">
        <v>99</v>
      </c>
      <c r="M141" s="20">
        <v>105</v>
      </c>
      <c r="N141" s="20">
        <v>18</v>
      </c>
      <c r="O141" s="20" t="s">
        <v>589</v>
      </c>
      <c r="P141" s="37"/>
    </row>
    <row r="142" s="4" customFormat="1" ht="57" spans="1:16">
      <c r="A142" s="20" t="s">
        <v>107</v>
      </c>
      <c r="B142" s="25" t="s">
        <v>124</v>
      </c>
      <c r="C142" s="22" t="s">
        <v>705</v>
      </c>
      <c r="D142" s="23" t="s">
        <v>706</v>
      </c>
      <c r="E142" s="20" t="s">
        <v>692</v>
      </c>
      <c r="F142" s="20" t="s">
        <v>160</v>
      </c>
      <c r="G142" s="20" t="s">
        <v>707</v>
      </c>
      <c r="H142" s="20">
        <v>45</v>
      </c>
      <c r="I142" s="20"/>
      <c r="J142" s="20">
        <v>45</v>
      </c>
      <c r="K142" s="20"/>
      <c r="L142" s="20" t="s">
        <v>99</v>
      </c>
      <c r="M142" s="20">
        <v>126</v>
      </c>
      <c r="N142" s="20">
        <v>21</v>
      </c>
      <c r="O142" s="20" t="s">
        <v>589</v>
      </c>
      <c r="P142" s="37"/>
    </row>
    <row r="143" s="4" customFormat="1" ht="57" spans="1:16">
      <c r="A143" s="20" t="s">
        <v>107</v>
      </c>
      <c r="B143" s="25" t="s">
        <v>124</v>
      </c>
      <c r="C143" s="22" t="s">
        <v>708</v>
      </c>
      <c r="D143" s="23" t="s">
        <v>709</v>
      </c>
      <c r="E143" s="20" t="s">
        <v>710</v>
      </c>
      <c r="F143" s="20" t="s">
        <v>104</v>
      </c>
      <c r="G143" s="20" t="s">
        <v>711</v>
      </c>
      <c r="H143" s="20">
        <v>45</v>
      </c>
      <c r="I143" s="20"/>
      <c r="J143" s="20">
        <v>45</v>
      </c>
      <c r="K143" s="20"/>
      <c r="L143" s="20" t="s">
        <v>99</v>
      </c>
      <c r="M143" s="20">
        <v>63</v>
      </c>
      <c r="N143" s="20">
        <v>11</v>
      </c>
      <c r="O143" s="20" t="s">
        <v>589</v>
      </c>
      <c r="P143" s="37"/>
    </row>
    <row r="144" s="4" customFormat="1" ht="57" spans="1:16">
      <c r="A144" s="20" t="s">
        <v>107</v>
      </c>
      <c r="B144" s="25" t="s">
        <v>124</v>
      </c>
      <c r="C144" s="22" t="s">
        <v>712</v>
      </c>
      <c r="D144" s="23" t="s">
        <v>713</v>
      </c>
      <c r="E144" s="20" t="s">
        <v>714</v>
      </c>
      <c r="F144" s="20" t="s">
        <v>121</v>
      </c>
      <c r="G144" s="20" t="s">
        <v>129</v>
      </c>
      <c r="H144" s="20">
        <v>70</v>
      </c>
      <c r="I144" s="20"/>
      <c r="J144" s="20">
        <v>70</v>
      </c>
      <c r="K144" s="20"/>
      <c r="L144" s="20" t="s">
        <v>99</v>
      </c>
      <c r="M144" s="20">
        <v>84</v>
      </c>
      <c r="N144" s="20">
        <v>14</v>
      </c>
      <c r="O144" s="20" t="s">
        <v>589</v>
      </c>
      <c r="P144" s="37"/>
    </row>
    <row r="145" s="4" customFormat="1" ht="54" spans="1:16">
      <c r="A145" s="20" t="s">
        <v>107</v>
      </c>
      <c r="B145" s="25" t="s">
        <v>124</v>
      </c>
      <c r="C145" s="25" t="s">
        <v>715</v>
      </c>
      <c r="D145" s="25" t="s">
        <v>716</v>
      </c>
      <c r="E145" s="20" t="s">
        <v>717</v>
      </c>
      <c r="F145" s="20" t="s">
        <v>240</v>
      </c>
      <c r="G145" s="20" t="s">
        <v>718</v>
      </c>
      <c r="H145" s="20">
        <v>45</v>
      </c>
      <c r="I145" s="20"/>
      <c r="J145" s="20">
        <v>45</v>
      </c>
      <c r="K145" s="20"/>
      <c r="L145" s="20" t="s">
        <v>99</v>
      </c>
      <c r="M145" s="20">
        <v>63</v>
      </c>
      <c r="N145" s="20">
        <v>11</v>
      </c>
      <c r="O145" s="20" t="s">
        <v>589</v>
      </c>
      <c r="P145" s="37"/>
    </row>
    <row r="146" s="4" customFormat="1" ht="54" spans="1:16">
      <c r="A146" s="20" t="s">
        <v>107</v>
      </c>
      <c r="B146" s="25" t="s">
        <v>124</v>
      </c>
      <c r="C146" s="25" t="s">
        <v>719</v>
      </c>
      <c r="D146" s="25" t="s">
        <v>720</v>
      </c>
      <c r="E146" s="20" t="s">
        <v>692</v>
      </c>
      <c r="F146" s="20" t="s">
        <v>143</v>
      </c>
      <c r="G146" s="20" t="s">
        <v>721</v>
      </c>
      <c r="H146" s="20">
        <v>45</v>
      </c>
      <c r="I146" s="20"/>
      <c r="J146" s="20">
        <v>45</v>
      </c>
      <c r="K146" s="20"/>
      <c r="L146" s="20" t="s">
        <v>99</v>
      </c>
      <c r="M146" s="20">
        <v>63</v>
      </c>
      <c r="N146" s="20">
        <v>11</v>
      </c>
      <c r="O146" s="20" t="s">
        <v>589</v>
      </c>
      <c r="P146" s="37"/>
    </row>
    <row r="147" s="4" customFormat="1" ht="57" spans="1:16">
      <c r="A147" s="20" t="s">
        <v>107</v>
      </c>
      <c r="B147" s="25" t="s">
        <v>124</v>
      </c>
      <c r="C147" s="22" t="s">
        <v>722</v>
      </c>
      <c r="D147" s="23" t="s">
        <v>723</v>
      </c>
      <c r="E147" s="20" t="s">
        <v>724</v>
      </c>
      <c r="F147" s="21" t="s">
        <v>313</v>
      </c>
      <c r="G147" s="20" t="s">
        <v>725</v>
      </c>
      <c r="H147" s="20">
        <v>45</v>
      </c>
      <c r="I147" s="20"/>
      <c r="J147" s="20">
        <v>45</v>
      </c>
      <c r="K147" s="20"/>
      <c r="L147" s="20" t="s">
        <v>99</v>
      </c>
      <c r="M147" s="20">
        <v>105</v>
      </c>
      <c r="N147" s="20">
        <v>18</v>
      </c>
      <c r="O147" s="20" t="s">
        <v>589</v>
      </c>
      <c r="P147" s="37"/>
    </row>
    <row r="148" s="4" customFormat="1" ht="57" spans="1:16">
      <c r="A148" s="20" t="s">
        <v>107</v>
      </c>
      <c r="B148" s="25" t="s">
        <v>124</v>
      </c>
      <c r="C148" s="22" t="s">
        <v>726</v>
      </c>
      <c r="D148" s="23" t="s">
        <v>727</v>
      </c>
      <c r="E148" s="20" t="s">
        <v>728</v>
      </c>
      <c r="F148" s="20" t="s">
        <v>206</v>
      </c>
      <c r="G148" s="20" t="s">
        <v>729</v>
      </c>
      <c r="H148" s="20">
        <v>45</v>
      </c>
      <c r="I148" s="20"/>
      <c r="J148" s="20">
        <v>45</v>
      </c>
      <c r="K148" s="20"/>
      <c r="L148" s="20" t="s">
        <v>99</v>
      </c>
      <c r="M148" s="20">
        <v>84</v>
      </c>
      <c r="N148" s="20">
        <v>14</v>
      </c>
      <c r="O148" s="20" t="s">
        <v>589</v>
      </c>
      <c r="P148" s="37"/>
    </row>
    <row r="149" s="4" customFormat="1" ht="57" spans="1:16">
      <c r="A149" s="20" t="s">
        <v>107</v>
      </c>
      <c r="B149" s="25" t="s">
        <v>124</v>
      </c>
      <c r="C149" s="22" t="s">
        <v>730</v>
      </c>
      <c r="D149" s="23" t="s">
        <v>731</v>
      </c>
      <c r="E149" s="20" t="s">
        <v>732</v>
      </c>
      <c r="F149" s="20" t="s">
        <v>206</v>
      </c>
      <c r="G149" s="20" t="s">
        <v>733</v>
      </c>
      <c r="H149" s="20">
        <v>45</v>
      </c>
      <c r="I149" s="20"/>
      <c r="J149" s="20">
        <v>45</v>
      </c>
      <c r="K149" s="20"/>
      <c r="L149" s="20" t="s">
        <v>99</v>
      </c>
      <c r="M149" s="20">
        <v>105</v>
      </c>
      <c r="N149" s="20">
        <v>18</v>
      </c>
      <c r="O149" s="20" t="s">
        <v>589</v>
      </c>
      <c r="P149" s="37"/>
    </row>
    <row r="150" s="4" customFormat="1" ht="57" spans="1:16">
      <c r="A150" s="20" t="s">
        <v>107</v>
      </c>
      <c r="B150" s="25" t="s">
        <v>124</v>
      </c>
      <c r="C150" s="22" t="s">
        <v>734</v>
      </c>
      <c r="D150" s="23" t="s">
        <v>735</v>
      </c>
      <c r="E150" s="20" t="s">
        <v>736</v>
      </c>
      <c r="F150" s="20" t="s">
        <v>160</v>
      </c>
      <c r="G150" s="20" t="s">
        <v>235</v>
      </c>
      <c r="H150" s="20">
        <v>45</v>
      </c>
      <c r="I150" s="20"/>
      <c r="J150" s="20">
        <v>45</v>
      </c>
      <c r="K150" s="20"/>
      <c r="L150" s="20" t="s">
        <v>99</v>
      </c>
      <c r="M150" s="20">
        <v>63</v>
      </c>
      <c r="N150" s="20">
        <v>11</v>
      </c>
      <c r="O150" s="20" t="s">
        <v>589</v>
      </c>
      <c r="P150" s="37"/>
    </row>
    <row r="151" s="4" customFormat="1" ht="54" spans="1:16">
      <c r="A151" s="20" t="s">
        <v>107</v>
      </c>
      <c r="B151" s="25" t="s">
        <v>124</v>
      </c>
      <c r="C151" s="25" t="s">
        <v>737</v>
      </c>
      <c r="D151" s="25" t="s">
        <v>738</v>
      </c>
      <c r="E151" s="20" t="s">
        <v>739</v>
      </c>
      <c r="F151" s="20" t="s">
        <v>128</v>
      </c>
      <c r="G151" s="20" t="s">
        <v>740</v>
      </c>
      <c r="H151" s="20">
        <v>45</v>
      </c>
      <c r="I151" s="20"/>
      <c r="J151" s="20">
        <v>45</v>
      </c>
      <c r="K151" s="20"/>
      <c r="L151" s="20" t="s">
        <v>99</v>
      </c>
      <c r="M151" s="20">
        <v>84</v>
      </c>
      <c r="N151" s="20">
        <v>14</v>
      </c>
      <c r="O151" s="20" t="s">
        <v>589</v>
      </c>
      <c r="P151" s="37"/>
    </row>
    <row r="152" s="4" customFormat="1" ht="73.5" spans="1:16">
      <c r="A152" s="20" t="s">
        <v>107</v>
      </c>
      <c r="B152" s="25" t="s">
        <v>124</v>
      </c>
      <c r="C152" s="22" t="s">
        <v>741</v>
      </c>
      <c r="D152" s="23" t="s">
        <v>742</v>
      </c>
      <c r="E152" s="20" t="s">
        <v>743</v>
      </c>
      <c r="F152" s="20" t="s">
        <v>206</v>
      </c>
      <c r="G152" s="20" t="s">
        <v>624</v>
      </c>
      <c r="H152" s="20">
        <v>45</v>
      </c>
      <c r="I152" s="20"/>
      <c r="J152" s="20">
        <v>45</v>
      </c>
      <c r="K152" s="20"/>
      <c r="L152" s="20" t="s">
        <v>99</v>
      </c>
      <c r="M152" s="20">
        <v>63</v>
      </c>
      <c r="N152" s="20">
        <v>11</v>
      </c>
      <c r="O152" s="20" t="s">
        <v>589</v>
      </c>
      <c r="P152" s="37"/>
    </row>
    <row r="153" s="4" customFormat="1" ht="54" spans="1:16">
      <c r="A153" s="20" t="s">
        <v>107</v>
      </c>
      <c r="B153" s="25" t="s">
        <v>124</v>
      </c>
      <c r="C153" s="25" t="s">
        <v>744</v>
      </c>
      <c r="D153" s="25" t="s">
        <v>745</v>
      </c>
      <c r="E153" s="20" t="s">
        <v>746</v>
      </c>
      <c r="F153" s="20" t="s">
        <v>206</v>
      </c>
      <c r="G153" s="20" t="s">
        <v>747</v>
      </c>
      <c r="H153" s="20">
        <v>45</v>
      </c>
      <c r="I153" s="20"/>
      <c r="J153" s="20">
        <v>45</v>
      </c>
      <c r="K153" s="20"/>
      <c r="L153" s="20" t="s">
        <v>99</v>
      </c>
      <c r="M153" s="20">
        <v>63</v>
      </c>
      <c r="N153" s="20">
        <v>11</v>
      </c>
      <c r="O153" s="20" t="s">
        <v>589</v>
      </c>
      <c r="P153" s="37"/>
    </row>
    <row r="154" s="4" customFormat="1" ht="54" spans="1:16">
      <c r="A154" s="20" t="s">
        <v>107</v>
      </c>
      <c r="B154" s="25" t="s">
        <v>124</v>
      </c>
      <c r="C154" s="25" t="s">
        <v>748</v>
      </c>
      <c r="D154" s="25" t="s">
        <v>749</v>
      </c>
      <c r="E154" s="20" t="s">
        <v>750</v>
      </c>
      <c r="F154" s="20" t="s">
        <v>240</v>
      </c>
      <c r="G154" s="20" t="s">
        <v>751</v>
      </c>
      <c r="H154" s="20">
        <v>45</v>
      </c>
      <c r="I154" s="20"/>
      <c r="J154" s="20">
        <v>45</v>
      </c>
      <c r="K154" s="20"/>
      <c r="L154" s="20" t="s">
        <v>99</v>
      </c>
      <c r="M154" s="20">
        <v>84</v>
      </c>
      <c r="N154" s="20">
        <v>14</v>
      </c>
      <c r="O154" s="20" t="s">
        <v>589</v>
      </c>
      <c r="P154" s="37"/>
    </row>
    <row r="155" s="4" customFormat="1" ht="54" spans="1:16">
      <c r="A155" s="20" t="s">
        <v>107</v>
      </c>
      <c r="B155" s="25" t="s">
        <v>124</v>
      </c>
      <c r="C155" s="25" t="s">
        <v>752</v>
      </c>
      <c r="D155" s="25" t="s">
        <v>753</v>
      </c>
      <c r="E155" s="20" t="s">
        <v>754</v>
      </c>
      <c r="F155" s="20" t="s">
        <v>240</v>
      </c>
      <c r="G155" s="20" t="s">
        <v>290</v>
      </c>
      <c r="H155" s="20">
        <v>45</v>
      </c>
      <c r="I155" s="20"/>
      <c r="J155" s="20">
        <v>45</v>
      </c>
      <c r="K155" s="20"/>
      <c r="L155" s="20" t="s">
        <v>99</v>
      </c>
      <c r="M155" s="20">
        <v>126</v>
      </c>
      <c r="N155" s="20">
        <v>21</v>
      </c>
      <c r="O155" s="20" t="s">
        <v>589</v>
      </c>
      <c r="P155" s="37"/>
    </row>
    <row r="156" s="4" customFormat="1" ht="58.5" spans="1:16">
      <c r="A156" s="20" t="s">
        <v>107</v>
      </c>
      <c r="B156" s="25" t="s">
        <v>124</v>
      </c>
      <c r="C156" s="25" t="s">
        <v>755</v>
      </c>
      <c r="D156" s="25" t="s">
        <v>756</v>
      </c>
      <c r="E156" s="20" t="s">
        <v>757</v>
      </c>
      <c r="F156" s="20" t="s">
        <v>206</v>
      </c>
      <c r="G156" s="20" t="s">
        <v>733</v>
      </c>
      <c r="H156" s="20">
        <v>45</v>
      </c>
      <c r="I156" s="20"/>
      <c r="J156" s="20">
        <v>45</v>
      </c>
      <c r="K156" s="20"/>
      <c r="L156" s="20" t="s">
        <v>99</v>
      </c>
      <c r="M156" s="20">
        <v>63</v>
      </c>
      <c r="N156" s="20">
        <v>11</v>
      </c>
      <c r="O156" s="20" t="s">
        <v>589</v>
      </c>
      <c r="P156" s="37"/>
    </row>
    <row r="157" s="4" customFormat="1" ht="57" spans="1:16">
      <c r="A157" s="20" t="s">
        <v>107</v>
      </c>
      <c r="B157" s="25" t="s">
        <v>124</v>
      </c>
      <c r="C157" s="25" t="s">
        <v>758</v>
      </c>
      <c r="D157" s="25" t="s">
        <v>759</v>
      </c>
      <c r="E157" s="20" t="s">
        <v>760</v>
      </c>
      <c r="F157" s="20" t="s">
        <v>206</v>
      </c>
      <c r="G157" s="20" t="s">
        <v>624</v>
      </c>
      <c r="H157" s="20">
        <v>45</v>
      </c>
      <c r="I157" s="20"/>
      <c r="J157" s="20">
        <v>45</v>
      </c>
      <c r="K157" s="20"/>
      <c r="L157" s="20" t="s">
        <v>99</v>
      </c>
      <c r="M157" s="20">
        <v>63</v>
      </c>
      <c r="N157" s="20">
        <v>11</v>
      </c>
      <c r="O157" s="20" t="s">
        <v>589</v>
      </c>
      <c r="P157" s="37"/>
    </row>
    <row r="158" s="4" customFormat="1" ht="54" spans="1:16">
      <c r="A158" s="20" t="s">
        <v>107</v>
      </c>
      <c r="B158" s="25" t="s">
        <v>124</v>
      </c>
      <c r="C158" s="25" t="s">
        <v>761</v>
      </c>
      <c r="D158" s="25" t="s">
        <v>762</v>
      </c>
      <c r="E158" s="20" t="s">
        <v>763</v>
      </c>
      <c r="F158" s="20" t="s">
        <v>206</v>
      </c>
      <c r="G158" s="20" t="s">
        <v>624</v>
      </c>
      <c r="H158" s="20">
        <v>45</v>
      </c>
      <c r="I158" s="20"/>
      <c r="J158" s="20">
        <v>45</v>
      </c>
      <c r="K158" s="20"/>
      <c r="L158" s="20" t="s">
        <v>99</v>
      </c>
      <c r="M158" s="20">
        <v>63</v>
      </c>
      <c r="N158" s="20">
        <v>11</v>
      </c>
      <c r="O158" s="20" t="s">
        <v>589</v>
      </c>
      <c r="P158" s="37"/>
    </row>
    <row r="159" s="4" customFormat="1" ht="57" spans="1:16">
      <c r="A159" s="20" t="s">
        <v>107</v>
      </c>
      <c r="B159" s="25" t="s">
        <v>124</v>
      </c>
      <c r="C159" s="22" t="s">
        <v>764</v>
      </c>
      <c r="D159" s="23" t="s">
        <v>765</v>
      </c>
      <c r="E159" s="20" t="s">
        <v>766</v>
      </c>
      <c r="F159" s="20" t="s">
        <v>240</v>
      </c>
      <c r="G159" s="20" t="s">
        <v>767</v>
      </c>
      <c r="H159" s="20">
        <v>45</v>
      </c>
      <c r="I159" s="20"/>
      <c r="J159" s="20">
        <v>45</v>
      </c>
      <c r="K159" s="20"/>
      <c r="L159" s="20" t="s">
        <v>99</v>
      </c>
      <c r="M159" s="20">
        <v>105</v>
      </c>
      <c r="N159" s="20">
        <v>18</v>
      </c>
      <c r="O159" s="20" t="s">
        <v>589</v>
      </c>
      <c r="P159" s="37"/>
    </row>
    <row r="160" s="4" customFormat="1" ht="54" spans="1:16">
      <c r="A160" s="20" t="s">
        <v>107</v>
      </c>
      <c r="B160" s="25" t="s">
        <v>124</v>
      </c>
      <c r="C160" s="25" t="s">
        <v>768</v>
      </c>
      <c r="D160" s="25" t="s">
        <v>769</v>
      </c>
      <c r="E160" s="20" t="s">
        <v>770</v>
      </c>
      <c r="F160" s="20" t="s">
        <v>191</v>
      </c>
      <c r="G160" s="20" t="s">
        <v>509</v>
      </c>
      <c r="H160" s="20">
        <v>45</v>
      </c>
      <c r="I160" s="20"/>
      <c r="J160" s="20">
        <v>45</v>
      </c>
      <c r="K160" s="20"/>
      <c r="L160" s="20" t="s">
        <v>99</v>
      </c>
      <c r="M160" s="20">
        <v>84</v>
      </c>
      <c r="N160" s="20">
        <v>14</v>
      </c>
      <c r="O160" s="20" t="s">
        <v>589</v>
      </c>
      <c r="P160" s="37"/>
    </row>
    <row r="161" s="4" customFormat="1" ht="54" spans="1:16">
      <c r="A161" s="20" t="s">
        <v>107</v>
      </c>
      <c r="B161" s="25" t="s">
        <v>124</v>
      </c>
      <c r="C161" s="25" t="s">
        <v>771</v>
      </c>
      <c r="D161" s="25" t="s">
        <v>772</v>
      </c>
      <c r="E161" s="20" t="s">
        <v>773</v>
      </c>
      <c r="F161" s="20" t="s">
        <v>160</v>
      </c>
      <c r="G161" s="20" t="s">
        <v>774</v>
      </c>
      <c r="H161" s="20">
        <v>45</v>
      </c>
      <c r="I161" s="20"/>
      <c r="J161" s="20">
        <v>45</v>
      </c>
      <c r="K161" s="20"/>
      <c r="L161" s="20" t="s">
        <v>99</v>
      </c>
      <c r="M161" s="20">
        <v>63</v>
      </c>
      <c r="N161" s="20">
        <v>11</v>
      </c>
      <c r="O161" s="20" t="s">
        <v>589</v>
      </c>
      <c r="P161" s="37"/>
    </row>
    <row r="162" s="4" customFormat="1" ht="57" spans="1:16">
      <c r="A162" s="20" t="s">
        <v>107</v>
      </c>
      <c r="B162" s="25" t="s">
        <v>124</v>
      </c>
      <c r="C162" s="173" t="s">
        <v>775</v>
      </c>
      <c r="D162" s="23" t="s">
        <v>776</v>
      </c>
      <c r="E162" s="20" t="s">
        <v>777</v>
      </c>
      <c r="F162" s="21" t="s">
        <v>313</v>
      </c>
      <c r="G162" s="20" t="s">
        <v>778</v>
      </c>
      <c r="H162" s="20">
        <v>350</v>
      </c>
      <c r="I162" s="20"/>
      <c r="J162" s="20">
        <v>350</v>
      </c>
      <c r="K162" s="20"/>
      <c r="L162" s="20" t="s">
        <v>99</v>
      </c>
      <c r="M162" s="20">
        <v>600</v>
      </c>
      <c r="N162" s="20">
        <v>30</v>
      </c>
      <c r="O162" s="20" t="s">
        <v>779</v>
      </c>
      <c r="P162" s="37"/>
    </row>
    <row r="163" s="4" customFormat="1" ht="43.5" spans="1:16">
      <c r="A163" s="20" t="s">
        <v>107</v>
      </c>
      <c r="B163" s="25" t="s">
        <v>73</v>
      </c>
      <c r="C163" s="175" t="s">
        <v>780</v>
      </c>
      <c r="D163" s="23" t="s">
        <v>781</v>
      </c>
      <c r="E163" s="20" t="s">
        <v>782</v>
      </c>
      <c r="F163" s="20" t="s">
        <v>111</v>
      </c>
      <c r="G163" s="20" t="s">
        <v>783</v>
      </c>
      <c r="H163" s="20">
        <v>122</v>
      </c>
      <c r="I163" s="20"/>
      <c r="J163" s="20">
        <v>122</v>
      </c>
      <c r="K163" s="20"/>
      <c r="L163" s="20" t="s">
        <v>492</v>
      </c>
      <c r="M163" s="20">
        <v>325</v>
      </c>
      <c r="N163" s="20">
        <v>35</v>
      </c>
      <c r="O163" s="20" t="s">
        <v>784</v>
      </c>
      <c r="P163" s="37"/>
    </row>
    <row r="164" s="4" customFormat="1" ht="40.5" spans="1:16">
      <c r="A164" s="20" t="s">
        <v>92</v>
      </c>
      <c r="B164" s="21" t="s">
        <v>93</v>
      </c>
      <c r="C164" s="25" t="s">
        <v>785</v>
      </c>
      <c r="D164" s="25" t="s">
        <v>786</v>
      </c>
      <c r="E164" s="20" t="s">
        <v>787</v>
      </c>
      <c r="F164" s="20" t="s">
        <v>121</v>
      </c>
      <c r="G164" s="20" t="s">
        <v>788</v>
      </c>
      <c r="H164" s="20">
        <v>1000</v>
      </c>
      <c r="I164" s="20"/>
      <c r="J164" s="20">
        <v>1000</v>
      </c>
      <c r="K164" s="20"/>
      <c r="L164" s="20" t="s">
        <v>99</v>
      </c>
      <c r="M164" s="20">
        <v>1030</v>
      </c>
      <c r="N164" s="20">
        <v>30</v>
      </c>
      <c r="O164" s="20" t="s">
        <v>789</v>
      </c>
      <c r="P164" s="37"/>
    </row>
    <row r="165" s="4" customFormat="1" ht="45" spans="1:16">
      <c r="A165" s="20" t="s">
        <v>524</v>
      </c>
      <c r="B165" s="20" t="s">
        <v>524</v>
      </c>
      <c r="C165" s="22" t="s">
        <v>790</v>
      </c>
      <c r="D165" s="23" t="s">
        <v>791</v>
      </c>
      <c r="E165" s="20" t="s">
        <v>792</v>
      </c>
      <c r="F165" s="20" t="s">
        <v>351</v>
      </c>
      <c r="G165" s="20" t="s">
        <v>351</v>
      </c>
      <c r="H165" s="20">
        <v>50</v>
      </c>
      <c r="I165" s="20">
        <v>50</v>
      </c>
      <c r="J165" s="20"/>
      <c r="K165" s="20"/>
      <c r="L165" s="20" t="s">
        <v>99</v>
      </c>
      <c r="M165" s="20">
        <v>8674</v>
      </c>
      <c r="N165" s="20">
        <v>3623</v>
      </c>
      <c r="O165" s="20" t="s">
        <v>793</v>
      </c>
      <c r="P165" s="37"/>
    </row>
    <row r="166" s="4" customFormat="1" ht="45" spans="1:16">
      <c r="A166" s="20" t="s">
        <v>524</v>
      </c>
      <c r="B166" s="20" t="s">
        <v>524</v>
      </c>
      <c r="C166" s="22" t="s">
        <v>794</v>
      </c>
      <c r="D166" s="45" t="s">
        <v>795</v>
      </c>
      <c r="E166" s="27" t="s">
        <v>796</v>
      </c>
      <c r="F166" s="27" t="s">
        <v>797</v>
      </c>
      <c r="G166" s="27" t="s">
        <v>798</v>
      </c>
      <c r="H166" s="20">
        <v>1000</v>
      </c>
      <c r="I166" s="20">
        <v>1000</v>
      </c>
      <c r="J166" s="20"/>
      <c r="K166" s="20"/>
      <c r="L166" s="20" t="s">
        <v>99</v>
      </c>
      <c r="M166" s="20">
        <v>3126</v>
      </c>
      <c r="N166" s="20">
        <v>298</v>
      </c>
      <c r="O166" s="20" t="s">
        <v>799</v>
      </c>
      <c r="P166" s="37"/>
    </row>
    <row r="167" s="4" customFormat="1" ht="40.5" spans="1:16">
      <c r="A167" s="20" t="s">
        <v>92</v>
      </c>
      <c r="B167" s="25" t="s">
        <v>394</v>
      </c>
      <c r="C167" s="25" t="s">
        <v>800</v>
      </c>
      <c r="D167" s="25" t="s">
        <v>801</v>
      </c>
      <c r="E167" s="20" t="s">
        <v>802</v>
      </c>
      <c r="F167" s="20" t="s">
        <v>160</v>
      </c>
      <c r="G167" s="20" t="s">
        <v>707</v>
      </c>
      <c r="H167" s="20">
        <v>1000</v>
      </c>
      <c r="I167" s="20"/>
      <c r="J167" s="20">
        <v>1000</v>
      </c>
      <c r="K167" s="20"/>
      <c r="L167" s="20" t="s">
        <v>99</v>
      </c>
      <c r="M167" s="20">
        <v>788</v>
      </c>
      <c r="N167" s="20">
        <v>59</v>
      </c>
      <c r="O167" s="20" t="s">
        <v>803</v>
      </c>
      <c r="P167" s="37"/>
    </row>
    <row r="168" s="4" customFormat="1" ht="40.5" spans="1:16">
      <c r="A168" s="20" t="s">
        <v>92</v>
      </c>
      <c r="B168" s="25" t="s">
        <v>394</v>
      </c>
      <c r="C168" s="29" t="s">
        <v>804</v>
      </c>
      <c r="D168" s="29" t="s">
        <v>805</v>
      </c>
      <c r="E168" s="28" t="s">
        <v>806</v>
      </c>
      <c r="F168" s="28" t="s">
        <v>143</v>
      </c>
      <c r="G168" s="28" t="s">
        <v>807</v>
      </c>
      <c r="H168" s="28">
        <v>400</v>
      </c>
      <c r="I168" s="28"/>
      <c r="J168" s="28">
        <v>400</v>
      </c>
      <c r="K168" s="28"/>
      <c r="L168" s="28" t="s">
        <v>99</v>
      </c>
      <c r="M168" s="28">
        <v>721</v>
      </c>
      <c r="N168" s="20">
        <v>94</v>
      </c>
      <c r="O168" s="20" t="s">
        <v>808</v>
      </c>
      <c r="P168" s="37"/>
    </row>
    <row r="169" s="4" customFormat="1" ht="40.5" spans="1:16">
      <c r="A169" s="27" t="s">
        <v>107</v>
      </c>
      <c r="B169" s="39" t="s">
        <v>73</v>
      </c>
      <c r="C169" s="25" t="s">
        <v>809</v>
      </c>
      <c r="D169" s="25" t="s">
        <v>810</v>
      </c>
      <c r="E169" s="20" t="s">
        <v>811</v>
      </c>
      <c r="F169" s="20" t="s">
        <v>351</v>
      </c>
      <c r="G169" s="20" t="s">
        <v>351</v>
      </c>
      <c r="H169" s="27">
        <v>187</v>
      </c>
      <c r="I169" s="27"/>
      <c r="J169" s="27">
        <v>187</v>
      </c>
      <c r="K169" s="27"/>
      <c r="L169" s="20" t="s">
        <v>99</v>
      </c>
      <c r="M169" s="27">
        <v>826</v>
      </c>
      <c r="N169" s="27">
        <v>85</v>
      </c>
      <c r="O169" s="20" t="s">
        <v>812</v>
      </c>
      <c r="P169" s="37"/>
    </row>
    <row r="170" s="4" customFormat="1" ht="43.5" spans="1:16">
      <c r="A170" s="20" t="s">
        <v>107</v>
      </c>
      <c r="B170" s="20" t="s">
        <v>73</v>
      </c>
      <c r="C170" s="22" t="s">
        <v>813</v>
      </c>
      <c r="D170" s="23" t="s">
        <v>814</v>
      </c>
      <c r="E170" s="20" t="s">
        <v>815</v>
      </c>
      <c r="F170" s="20" t="s">
        <v>552</v>
      </c>
      <c r="G170" s="20" t="s">
        <v>816</v>
      </c>
      <c r="H170" s="20">
        <v>30</v>
      </c>
      <c r="I170" s="40"/>
      <c r="J170" s="20">
        <v>30</v>
      </c>
      <c r="K170" s="20"/>
      <c r="L170" s="20" t="s">
        <v>99</v>
      </c>
      <c r="M170" s="20">
        <v>285</v>
      </c>
      <c r="N170" s="20">
        <v>31</v>
      </c>
      <c r="O170" s="20" t="s">
        <v>817</v>
      </c>
      <c r="P170" s="37"/>
    </row>
    <row r="171" s="4" customFormat="1" ht="43.5" spans="1:16">
      <c r="A171" s="20" t="s">
        <v>107</v>
      </c>
      <c r="B171" s="20" t="s">
        <v>73</v>
      </c>
      <c r="C171" s="22" t="s">
        <v>818</v>
      </c>
      <c r="D171" s="23" t="s">
        <v>819</v>
      </c>
      <c r="E171" s="20" t="s">
        <v>820</v>
      </c>
      <c r="F171" s="20" t="s">
        <v>191</v>
      </c>
      <c r="G171" s="20" t="s">
        <v>821</v>
      </c>
      <c r="H171" s="20">
        <v>25</v>
      </c>
      <c r="I171" s="40"/>
      <c r="J171" s="20">
        <v>25</v>
      </c>
      <c r="K171" s="20"/>
      <c r="L171" s="20" t="s">
        <v>99</v>
      </c>
      <c r="M171" s="20">
        <v>325</v>
      </c>
      <c r="N171" s="20">
        <v>57</v>
      </c>
      <c r="O171" s="20" t="s">
        <v>822</v>
      </c>
      <c r="P171" s="37"/>
    </row>
    <row r="172" s="4" customFormat="1" ht="57" spans="1:16">
      <c r="A172" s="27" t="s">
        <v>92</v>
      </c>
      <c r="B172" s="20" t="s">
        <v>823</v>
      </c>
      <c r="C172" s="22" t="s">
        <v>824</v>
      </c>
      <c r="D172" s="23" t="s">
        <v>825</v>
      </c>
      <c r="E172" s="20" t="s">
        <v>826</v>
      </c>
      <c r="F172" s="20" t="s">
        <v>97</v>
      </c>
      <c r="G172" s="20" t="s">
        <v>827</v>
      </c>
      <c r="H172" s="20">
        <v>60</v>
      </c>
      <c r="I172" s="40"/>
      <c r="J172" s="20">
        <v>60</v>
      </c>
      <c r="K172" s="20"/>
      <c r="L172" s="20" t="s">
        <v>99</v>
      </c>
      <c r="M172" s="20">
        <v>512</v>
      </c>
      <c r="N172" s="20">
        <v>42</v>
      </c>
      <c r="O172" s="20" t="s">
        <v>828</v>
      </c>
      <c r="P172" s="37"/>
    </row>
    <row r="173" s="4" customFormat="1" ht="43.5" spans="1:16">
      <c r="A173" s="20" t="s">
        <v>107</v>
      </c>
      <c r="B173" s="25" t="s">
        <v>124</v>
      </c>
      <c r="C173" s="22" t="s">
        <v>829</v>
      </c>
      <c r="D173" s="23" t="s">
        <v>830</v>
      </c>
      <c r="E173" s="20" t="s">
        <v>831</v>
      </c>
      <c r="F173" s="20" t="s">
        <v>143</v>
      </c>
      <c r="G173" s="20" t="s">
        <v>721</v>
      </c>
      <c r="H173" s="20">
        <v>25</v>
      </c>
      <c r="I173" s="40"/>
      <c r="J173" s="20">
        <v>25</v>
      </c>
      <c r="K173" s="20"/>
      <c r="L173" s="20" t="s">
        <v>99</v>
      </c>
      <c r="M173" s="20">
        <v>627</v>
      </c>
      <c r="N173" s="20">
        <v>49</v>
      </c>
      <c r="O173" s="20" t="s">
        <v>832</v>
      </c>
      <c r="P173" s="37"/>
    </row>
    <row r="174" s="4" customFormat="1" ht="57" spans="1:16">
      <c r="A174" s="20" t="s">
        <v>107</v>
      </c>
      <c r="B174" s="21" t="s">
        <v>73</v>
      </c>
      <c r="C174" s="22" t="s">
        <v>833</v>
      </c>
      <c r="D174" s="23" t="s">
        <v>834</v>
      </c>
      <c r="E174" s="20" t="s">
        <v>835</v>
      </c>
      <c r="F174" s="20" t="s">
        <v>836</v>
      </c>
      <c r="G174" s="20" t="s">
        <v>837</v>
      </c>
      <c r="H174" s="20">
        <v>24</v>
      </c>
      <c r="I174" s="40"/>
      <c r="J174" s="20">
        <v>24</v>
      </c>
      <c r="K174" s="20"/>
      <c r="L174" s="20" t="s">
        <v>99</v>
      </c>
      <c r="M174" s="20">
        <v>134</v>
      </c>
      <c r="N174" s="20">
        <v>18</v>
      </c>
      <c r="O174" s="20" t="s">
        <v>838</v>
      </c>
      <c r="P174" s="37"/>
    </row>
    <row r="175" s="4" customFormat="1" ht="43.5" spans="1:16">
      <c r="A175" s="20" t="s">
        <v>107</v>
      </c>
      <c r="B175" s="21" t="s">
        <v>73</v>
      </c>
      <c r="C175" s="22" t="s">
        <v>839</v>
      </c>
      <c r="D175" s="23" t="s">
        <v>840</v>
      </c>
      <c r="E175" s="20" t="s">
        <v>841</v>
      </c>
      <c r="F175" s="20" t="s">
        <v>104</v>
      </c>
      <c r="G175" s="20" t="s">
        <v>105</v>
      </c>
      <c r="H175" s="20">
        <v>25</v>
      </c>
      <c r="I175" s="40"/>
      <c r="J175" s="20">
        <v>25</v>
      </c>
      <c r="K175" s="20"/>
      <c r="L175" s="20" t="s">
        <v>99</v>
      </c>
      <c r="M175" s="20">
        <v>258</v>
      </c>
      <c r="N175" s="20">
        <v>32</v>
      </c>
      <c r="O175" s="20" t="s">
        <v>842</v>
      </c>
      <c r="P175" s="37"/>
    </row>
    <row r="176" s="4" customFormat="1" ht="58.5" spans="1:16">
      <c r="A176" s="20" t="s">
        <v>92</v>
      </c>
      <c r="B176" s="21" t="s">
        <v>93</v>
      </c>
      <c r="C176" s="22" t="s">
        <v>843</v>
      </c>
      <c r="D176" s="23" t="s">
        <v>844</v>
      </c>
      <c r="E176" s="20" t="s">
        <v>845</v>
      </c>
      <c r="F176" s="20" t="s">
        <v>97</v>
      </c>
      <c r="G176" s="20" t="s">
        <v>846</v>
      </c>
      <c r="H176" s="20">
        <v>32</v>
      </c>
      <c r="I176" s="40"/>
      <c r="J176" s="20">
        <v>32</v>
      </c>
      <c r="K176" s="20"/>
      <c r="L176" s="20" t="s">
        <v>99</v>
      </c>
      <c r="M176" s="20">
        <v>332</v>
      </c>
      <c r="N176" s="20">
        <v>42</v>
      </c>
      <c r="O176" s="20" t="s">
        <v>847</v>
      </c>
      <c r="P176" s="37"/>
    </row>
    <row r="177" s="4" customFormat="1" ht="43.5" spans="1:16">
      <c r="A177" s="20" t="s">
        <v>107</v>
      </c>
      <c r="B177" s="20" t="s">
        <v>73</v>
      </c>
      <c r="C177" s="22" t="s">
        <v>848</v>
      </c>
      <c r="D177" s="23" t="s">
        <v>849</v>
      </c>
      <c r="E177" s="20" t="s">
        <v>850</v>
      </c>
      <c r="F177" s="20" t="s">
        <v>111</v>
      </c>
      <c r="G177" s="20" t="s">
        <v>851</v>
      </c>
      <c r="H177" s="20">
        <v>25</v>
      </c>
      <c r="I177" s="40"/>
      <c r="J177" s="20">
        <v>25</v>
      </c>
      <c r="K177" s="20"/>
      <c r="L177" s="20" t="s">
        <v>99</v>
      </c>
      <c r="M177" s="27">
        <v>650</v>
      </c>
      <c r="N177" s="27">
        <v>80</v>
      </c>
      <c r="O177" s="20" t="s">
        <v>852</v>
      </c>
      <c r="P177" s="37"/>
    </row>
    <row r="178" s="4" customFormat="1" ht="43.5" spans="1:16">
      <c r="A178" s="20" t="s">
        <v>107</v>
      </c>
      <c r="B178" s="20" t="s">
        <v>73</v>
      </c>
      <c r="C178" s="22" t="s">
        <v>853</v>
      </c>
      <c r="D178" s="23" t="s">
        <v>854</v>
      </c>
      <c r="E178" s="20" t="s">
        <v>855</v>
      </c>
      <c r="F178" s="20" t="s">
        <v>143</v>
      </c>
      <c r="G178" s="20" t="s">
        <v>856</v>
      </c>
      <c r="H178" s="20">
        <v>16</v>
      </c>
      <c r="I178" s="40"/>
      <c r="J178" s="20">
        <v>16</v>
      </c>
      <c r="K178" s="20"/>
      <c r="L178" s="20" t="s">
        <v>99</v>
      </c>
      <c r="M178" s="20">
        <v>114</v>
      </c>
      <c r="N178" s="20">
        <v>29</v>
      </c>
      <c r="O178" s="20" t="s">
        <v>857</v>
      </c>
      <c r="P178" s="37"/>
    </row>
    <row r="179" s="4" customFormat="1" ht="58.5" spans="1:16">
      <c r="A179" s="20" t="s">
        <v>92</v>
      </c>
      <c r="B179" s="21" t="s">
        <v>93</v>
      </c>
      <c r="C179" s="22" t="s">
        <v>858</v>
      </c>
      <c r="D179" s="23" t="s">
        <v>859</v>
      </c>
      <c r="E179" s="20" t="s">
        <v>845</v>
      </c>
      <c r="F179" s="20" t="s">
        <v>121</v>
      </c>
      <c r="G179" s="20" t="s">
        <v>149</v>
      </c>
      <c r="H179" s="20">
        <v>32</v>
      </c>
      <c r="I179" s="40"/>
      <c r="J179" s="20">
        <v>32</v>
      </c>
      <c r="K179" s="20"/>
      <c r="L179" s="20" t="s">
        <v>99</v>
      </c>
      <c r="M179" s="20">
        <v>200</v>
      </c>
      <c r="N179" s="20">
        <v>21</v>
      </c>
      <c r="O179" s="20" t="s">
        <v>860</v>
      </c>
      <c r="P179" s="37"/>
    </row>
    <row r="180" s="4" customFormat="1" ht="58.5" spans="1:16">
      <c r="A180" s="20" t="s">
        <v>107</v>
      </c>
      <c r="B180" s="21" t="s">
        <v>73</v>
      </c>
      <c r="C180" s="22" t="s">
        <v>861</v>
      </c>
      <c r="D180" s="23" t="s">
        <v>862</v>
      </c>
      <c r="E180" s="20" t="s">
        <v>863</v>
      </c>
      <c r="F180" s="20" t="s">
        <v>191</v>
      </c>
      <c r="G180" s="20" t="s">
        <v>864</v>
      </c>
      <c r="H180" s="20">
        <v>5</v>
      </c>
      <c r="I180" s="40"/>
      <c r="J180" s="20">
        <v>5</v>
      </c>
      <c r="K180" s="20"/>
      <c r="L180" s="20" t="s">
        <v>99</v>
      </c>
      <c r="M180" s="20">
        <v>50</v>
      </c>
      <c r="N180" s="20">
        <v>3</v>
      </c>
      <c r="O180" s="20" t="s">
        <v>865</v>
      </c>
      <c r="P180" s="37"/>
    </row>
    <row r="181" s="4" customFormat="1" ht="43.5" spans="1:16">
      <c r="A181" s="20" t="s">
        <v>107</v>
      </c>
      <c r="B181" s="20" t="s">
        <v>73</v>
      </c>
      <c r="C181" s="22" t="s">
        <v>866</v>
      </c>
      <c r="D181" s="23" t="s">
        <v>867</v>
      </c>
      <c r="E181" s="20" t="s">
        <v>868</v>
      </c>
      <c r="F181" s="20" t="s">
        <v>121</v>
      </c>
      <c r="G181" s="20" t="s">
        <v>122</v>
      </c>
      <c r="H181" s="20">
        <v>30</v>
      </c>
      <c r="I181" s="40"/>
      <c r="J181" s="20">
        <v>30</v>
      </c>
      <c r="K181" s="20"/>
      <c r="L181" s="20" t="s">
        <v>99</v>
      </c>
      <c r="M181" s="20">
        <v>449</v>
      </c>
      <c r="N181" s="20">
        <v>136</v>
      </c>
      <c r="O181" s="20" t="s">
        <v>869</v>
      </c>
      <c r="P181" s="37"/>
    </row>
    <row r="182" s="4" customFormat="1" ht="43.5" spans="1:16">
      <c r="A182" s="28" t="s">
        <v>107</v>
      </c>
      <c r="B182" s="46" t="s">
        <v>73</v>
      </c>
      <c r="C182" s="22" t="s">
        <v>870</v>
      </c>
      <c r="D182" s="23" t="s">
        <v>871</v>
      </c>
      <c r="E182" s="20" t="s">
        <v>872</v>
      </c>
      <c r="F182" s="20" t="s">
        <v>97</v>
      </c>
      <c r="G182" s="20" t="s">
        <v>260</v>
      </c>
      <c r="H182" s="20">
        <v>8</v>
      </c>
      <c r="I182" s="40"/>
      <c r="J182" s="20">
        <v>8</v>
      </c>
      <c r="K182" s="20"/>
      <c r="L182" s="20" t="s">
        <v>99</v>
      </c>
      <c r="M182" s="20">
        <v>308</v>
      </c>
      <c r="N182" s="20">
        <v>35</v>
      </c>
      <c r="O182" s="20" t="s">
        <v>873</v>
      </c>
      <c r="P182" s="37"/>
    </row>
    <row r="183" s="4" customFormat="1" ht="43.5" spans="1:16">
      <c r="A183" s="20" t="s">
        <v>107</v>
      </c>
      <c r="B183" s="25" t="s">
        <v>124</v>
      </c>
      <c r="C183" s="22" t="s">
        <v>874</v>
      </c>
      <c r="D183" s="23" t="s">
        <v>875</v>
      </c>
      <c r="E183" s="20" t="s">
        <v>876</v>
      </c>
      <c r="F183" s="20" t="s">
        <v>160</v>
      </c>
      <c r="G183" s="20" t="s">
        <v>877</v>
      </c>
      <c r="H183" s="20">
        <v>40</v>
      </c>
      <c r="I183" s="40"/>
      <c r="J183" s="20">
        <v>40</v>
      </c>
      <c r="K183" s="20"/>
      <c r="L183" s="20" t="s">
        <v>99</v>
      </c>
      <c r="M183" s="20">
        <v>125</v>
      </c>
      <c r="N183" s="20">
        <v>24</v>
      </c>
      <c r="O183" s="20" t="s">
        <v>878</v>
      </c>
      <c r="P183" s="37"/>
    </row>
    <row r="184" s="4" customFormat="1" ht="58.5" spans="1:16">
      <c r="A184" s="20" t="s">
        <v>92</v>
      </c>
      <c r="B184" s="21" t="s">
        <v>93</v>
      </c>
      <c r="C184" s="22" t="s">
        <v>879</v>
      </c>
      <c r="D184" s="23" t="s">
        <v>880</v>
      </c>
      <c r="E184" s="20" t="s">
        <v>845</v>
      </c>
      <c r="F184" s="20" t="s">
        <v>552</v>
      </c>
      <c r="G184" s="20" t="s">
        <v>881</v>
      </c>
      <c r="H184" s="20">
        <v>32</v>
      </c>
      <c r="I184" s="40"/>
      <c r="J184" s="20">
        <v>32</v>
      </c>
      <c r="K184" s="20"/>
      <c r="L184" s="20" t="s">
        <v>99</v>
      </c>
      <c r="M184" s="20">
        <v>228</v>
      </c>
      <c r="N184" s="20">
        <v>39</v>
      </c>
      <c r="O184" s="20" t="s">
        <v>882</v>
      </c>
      <c r="P184" s="37"/>
    </row>
    <row r="185" s="4" customFormat="1" ht="43.5" spans="1:16">
      <c r="A185" s="20" t="s">
        <v>107</v>
      </c>
      <c r="B185" s="20" t="s">
        <v>73</v>
      </c>
      <c r="C185" s="22" t="s">
        <v>883</v>
      </c>
      <c r="D185" s="23" t="s">
        <v>884</v>
      </c>
      <c r="E185" s="20" t="s">
        <v>885</v>
      </c>
      <c r="F185" s="21" t="s">
        <v>138</v>
      </c>
      <c r="G185" s="20" t="s">
        <v>886</v>
      </c>
      <c r="H185" s="20">
        <v>30</v>
      </c>
      <c r="I185" s="40"/>
      <c r="J185" s="20">
        <v>30</v>
      </c>
      <c r="K185" s="20"/>
      <c r="L185" s="20" t="s">
        <v>99</v>
      </c>
      <c r="M185" s="20">
        <v>160</v>
      </c>
      <c r="N185" s="20">
        <v>31</v>
      </c>
      <c r="O185" s="20" t="s">
        <v>887</v>
      </c>
      <c r="P185" s="37"/>
    </row>
    <row r="186" s="4" customFormat="1" ht="43.5" spans="1:16">
      <c r="A186" s="20" t="s">
        <v>107</v>
      </c>
      <c r="B186" s="21" t="s">
        <v>73</v>
      </c>
      <c r="C186" s="22" t="s">
        <v>888</v>
      </c>
      <c r="D186" s="23" t="s">
        <v>889</v>
      </c>
      <c r="E186" s="20" t="s">
        <v>890</v>
      </c>
      <c r="F186" s="20" t="s">
        <v>160</v>
      </c>
      <c r="G186" s="20" t="s">
        <v>891</v>
      </c>
      <c r="H186" s="20">
        <v>20</v>
      </c>
      <c r="I186" s="40"/>
      <c r="J186" s="20">
        <v>20</v>
      </c>
      <c r="K186" s="20"/>
      <c r="L186" s="20" t="s">
        <v>99</v>
      </c>
      <c r="M186" s="20">
        <v>158</v>
      </c>
      <c r="N186" s="20">
        <v>19</v>
      </c>
      <c r="O186" s="20" t="s">
        <v>892</v>
      </c>
      <c r="P186" s="37"/>
    </row>
    <row r="187" s="4" customFormat="1" ht="43.5" spans="1:16">
      <c r="A187" s="20" t="s">
        <v>107</v>
      </c>
      <c r="B187" s="21" t="s">
        <v>73</v>
      </c>
      <c r="C187" s="22" t="s">
        <v>893</v>
      </c>
      <c r="D187" s="23" t="s">
        <v>894</v>
      </c>
      <c r="E187" s="20" t="s">
        <v>895</v>
      </c>
      <c r="F187" s="20" t="s">
        <v>185</v>
      </c>
      <c r="G187" s="20" t="s">
        <v>896</v>
      </c>
      <c r="H187" s="20">
        <v>24</v>
      </c>
      <c r="I187" s="40"/>
      <c r="J187" s="20">
        <v>24</v>
      </c>
      <c r="K187" s="20"/>
      <c r="L187" s="20" t="s">
        <v>99</v>
      </c>
      <c r="M187" s="20">
        <v>220</v>
      </c>
      <c r="N187" s="20">
        <v>20</v>
      </c>
      <c r="O187" s="20" t="s">
        <v>897</v>
      </c>
      <c r="P187" s="37"/>
    </row>
    <row r="188" s="4" customFormat="1" ht="43.5" spans="1:16">
      <c r="A188" s="20" t="s">
        <v>107</v>
      </c>
      <c r="B188" s="25" t="s">
        <v>124</v>
      </c>
      <c r="C188" s="22" t="s">
        <v>898</v>
      </c>
      <c r="D188" s="23" t="s">
        <v>899</v>
      </c>
      <c r="E188" s="20" t="s">
        <v>900</v>
      </c>
      <c r="F188" s="20" t="s">
        <v>154</v>
      </c>
      <c r="G188" s="20" t="s">
        <v>901</v>
      </c>
      <c r="H188" s="20">
        <v>10</v>
      </c>
      <c r="I188" s="40"/>
      <c r="J188" s="20">
        <v>10</v>
      </c>
      <c r="K188" s="20"/>
      <c r="L188" s="20" t="s">
        <v>99</v>
      </c>
      <c r="M188" s="20">
        <v>87</v>
      </c>
      <c r="N188" s="20">
        <v>7</v>
      </c>
      <c r="O188" s="20" t="s">
        <v>902</v>
      </c>
      <c r="P188" s="37"/>
    </row>
    <row r="189" s="4" customFormat="1" ht="58.5" spans="1:16">
      <c r="A189" s="20" t="s">
        <v>107</v>
      </c>
      <c r="B189" s="25" t="s">
        <v>124</v>
      </c>
      <c r="C189" s="173" t="s">
        <v>903</v>
      </c>
      <c r="D189" s="23" t="s">
        <v>904</v>
      </c>
      <c r="E189" s="20" t="s">
        <v>905</v>
      </c>
      <c r="F189" s="20" t="s">
        <v>191</v>
      </c>
      <c r="G189" s="20" t="s">
        <v>906</v>
      </c>
      <c r="H189" s="20">
        <v>36</v>
      </c>
      <c r="I189" s="40"/>
      <c r="J189" s="20">
        <v>36</v>
      </c>
      <c r="K189" s="20"/>
      <c r="L189" s="20" t="s">
        <v>99</v>
      </c>
      <c r="M189" s="20">
        <v>125</v>
      </c>
      <c r="N189" s="20">
        <v>24</v>
      </c>
      <c r="O189" s="20" t="s">
        <v>907</v>
      </c>
      <c r="P189" s="37"/>
    </row>
    <row r="190" s="4" customFormat="1" ht="58.5" spans="1:16">
      <c r="A190" s="20" t="s">
        <v>92</v>
      </c>
      <c r="B190" s="21" t="s">
        <v>93</v>
      </c>
      <c r="C190" s="22" t="s">
        <v>908</v>
      </c>
      <c r="D190" s="23" t="s">
        <v>909</v>
      </c>
      <c r="E190" s="20" t="s">
        <v>845</v>
      </c>
      <c r="F190" s="20" t="s">
        <v>104</v>
      </c>
      <c r="G190" s="20" t="s">
        <v>255</v>
      </c>
      <c r="H190" s="20">
        <v>32</v>
      </c>
      <c r="I190" s="40"/>
      <c r="J190" s="20">
        <v>32</v>
      </c>
      <c r="K190" s="20"/>
      <c r="L190" s="20" t="s">
        <v>99</v>
      </c>
      <c r="M190" s="20">
        <v>266</v>
      </c>
      <c r="N190" s="20">
        <v>45</v>
      </c>
      <c r="O190" s="20" t="s">
        <v>910</v>
      </c>
      <c r="P190" s="37"/>
    </row>
    <row r="191" s="4" customFormat="1" ht="43.5" spans="1:16">
      <c r="A191" s="20" t="s">
        <v>107</v>
      </c>
      <c r="B191" s="20" t="s">
        <v>73</v>
      </c>
      <c r="C191" s="22" t="s">
        <v>911</v>
      </c>
      <c r="D191" s="23" t="s">
        <v>912</v>
      </c>
      <c r="E191" s="20" t="s">
        <v>913</v>
      </c>
      <c r="F191" s="20" t="s">
        <v>185</v>
      </c>
      <c r="G191" s="20" t="s">
        <v>914</v>
      </c>
      <c r="H191" s="20">
        <v>30</v>
      </c>
      <c r="I191" s="40"/>
      <c r="J191" s="20">
        <v>30</v>
      </c>
      <c r="K191" s="20"/>
      <c r="L191" s="20" t="s">
        <v>99</v>
      </c>
      <c r="M191" s="20">
        <v>310</v>
      </c>
      <c r="N191" s="20">
        <v>14</v>
      </c>
      <c r="O191" s="20" t="s">
        <v>915</v>
      </c>
      <c r="P191" s="37"/>
    </row>
    <row r="192" s="4" customFormat="1" ht="58.5" spans="1:16">
      <c r="A192" s="20" t="s">
        <v>107</v>
      </c>
      <c r="B192" s="21" t="s">
        <v>73</v>
      </c>
      <c r="C192" s="22" t="s">
        <v>916</v>
      </c>
      <c r="D192" s="23" t="s">
        <v>917</v>
      </c>
      <c r="E192" s="20" t="s">
        <v>918</v>
      </c>
      <c r="F192" s="20" t="s">
        <v>154</v>
      </c>
      <c r="G192" s="20" t="s">
        <v>901</v>
      </c>
      <c r="H192" s="20">
        <v>15</v>
      </c>
      <c r="I192" s="40"/>
      <c r="J192" s="20">
        <v>15</v>
      </c>
      <c r="K192" s="20"/>
      <c r="L192" s="20" t="s">
        <v>99</v>
      </c>
      <c r="M192" s="20">
        <v>308</v>
      </c>
      <c r="N192" s="20">
        <v>21</v>
      </c>
      <c r="O192" s="20" t="s">
        <v>919</v>
      </c>
      <c r="P192" s="37"/>
    </row>
    <row r="193" s="4" customFormat="1" ht="43.5" spans="1:16">
      <c r="A193" s="20" t="s">
        <v>107</v>
      </c>
      <c r="B193" s="20" t="s">
        <v>73</v>
      </c>
      <c r="C193" s="22" t="s">
        <v>920</v>
      </c>
      <c r="D193" s="23" t="s">
        <v>921</v>
      </c>
      <c r="E193" s="20" t="s">
        <v>922</v>
      </c>
      <c r="F193" s="20" t="s">
        <v>160</v>
      </c>
      <c r="G193" s="20" t="s">
        <v>923</v>
      </c>
      <c r="H193" s="20">
        <v>27</v>
      </c>
      <c r="I193" s="40"/>
      <c r="J193" s="20">
        <v>27</v>
      </c>
      <c r="K193" s="20"/>
      <c r="L193" s="20" t="s">
        <v>99</v>
      </c>
      <c r="M193" s="20">
        <v>185</v>
      </c>
      <c r="N193" s="20">
        <v>15</v>
      </c>
      <c r="O193" s="20" t="s">
        <v>924</v>
      </c>
      <c r="P193" s="37"/>
    </row>
    <row r="194" s="4" customFormat="1" ht="43.5" spans="1:16">
      <c r="A194" s="20" t="s">
        <v>107</v>
      </c>
      <c r="B194" s="20" t="s">
        <v>73</v>
      </c>
      <c r="C194" s="22" t="s">
        <v>925</v>
      </c>
      <c r="D194" s="23" t="s">
        <v>926</v>
      </c>
      <c r="E194" s="20" t="s">
        <v>927</v>
      </c>
      <c r="F194" s="20" t="s">
        <v>160</v>
      </c>
      <c r="G194" s="20" t="s">
        <v>928</v>
      </c>
      <c r="H194" s="20">
        <v>25</v>
      </c>
      <c r="I194" s="40"/>
      <c r="J194" s="20">
        <v>25</v>
      </c>
      <c r="K194" s="20"/>
      <c r="L194" s="20" t="s">
        <v>99</v>
      </c>
      <c r="M194" s="20">
        <v>160</v>
      </c>
      <c r="N194" s="20">
        <v>12</v>
      </c>
      <c r="O194" s="20" t="s">
        <v>929</v>
      </c>
      <c r="P194" s="37"/>
    </row>
    <row r="195" s="4" customFormat="1" ht="58.5" spans="1:16">
      <c r="A195" s="20" t="s">
        <v>107</v>
      </c>
      <c r="B195" s="21" t="s">
        <v>73</v>
      </c>
      <c r="C195" s="22" t="s">
        <v>930</v>
      </c>
      <c r="D195" s="23" t="s">
        <v>931</v>
      </c>
      <c r="E195" s="20" t="s">
        <v>932</v>
      </c>
      <c r="F195" s="20" t="s">
        <v>143</v>
      </c>
      <c r="G195" s="20" t="s">
        <v>933</v>
      </c>
      <c r="H195" s="20">
        <v>7</v>
      </c>
      <c r="I195" s="40"/>
      <c r="J195" s="20">
        <v>7</v>
      </c>
      <c r="K195" s="20"/>
      <c r="L195" s="20" t="s">
        <v>99</v>
      </c>
      <c r="M195" s="20">
        <v>115</v>
      </c>
      <c r="N195" s="20">
        <v>9</v>
      </c>
      <c r="O195" s="20" t="s">
        <v>934</v>
      </c>
      <c r="P195" s="37"/>
    </row>
    <row r="196" s="4" customFormat="1" ht="43.5" spans="1:16">
      <c r="A196" s="20" t="s">
        <v>107</v>
      </c>
      <c r="B196" s="20" t="s">
        <v>73</v>
      </c>
      <c r="C196" s="22" t="s">
        <v>935</v>
      </c>
      <c r="D196" s="23" t="s">
        <v>936</v>
      </c>
      <c r="E196" s="20" t="s">
        <v>937</v>
      </c>
      <c r="F196" s="20" t="s">
        <v>191</v>
      </c>
      <c r="G196" s="20" t="s">
        <v>821</v>
      </c>
      <c r="H196" s="20">
        <v>35</v>
      </c>
      <c r="I196" s="40"/>
      <c r="J196" s="20">
        <v>35</v>
      </c>
      <c r="K196" s="20"/>
      <c r="L196" s="20" t="s">
        <v>99</v>
      </c>
      <c r="M196" s="20">
        <v>220</v>
      </c>
      <c r="N196" s="20">
        <v>38</v>
      </c>
      <c r="O196" s="20" t="s">
        <v>938</v>
      </c>
      <c r="P196" s="37"/>
    </row>
    <row r="197" s="4" customFormat="1" ht="43.5" spans="1:16">
      <c r="A197" s="20" t="s">
        <v>92</v>
      </c>
      <c r="B197" s="21" t="s">
        <v>93</v>
      </c>
      <c r="C197" s="22" t="s">
        <v>939</v>
      </c>
      <c r="D197" s="23" t="s">
        <v>940</v>
      </c>
      <c r="E197" s="20" t="s">
        <v>941</v>
      </c>
      <c r="F197" s="20" t="s">
        <v>143</v>
      </c>
      <c r="G197" s="20" t="s">
        <v>856</v>
      </c>
      <c r="H197" s="20">
        <v>18</v>
      </c>
      <c r="I197" s="40"/>
      <c r="J197" s="20">
        <v>18</v>
      </c>
      <c r="K197" s="20"/>
      <c r="L197" s="20" t="s">
        <v>99</v>
      </c>
      <c r="M197" s="20">
        <v>114</v>
      </c>
      <c r="N197" s="20">
        <v>29</v>
      </c>
      <c r="O197" s="20" t="s">
        <v>942</v>
      </c>
      <c r="P197" s="37"/>
    </row>
    <row r="198" s="4" customFormat="1" ht="58.5" spans="1:16">
      <c r="A198" s="20" t="s">
        <v>107</v>
      </c>
      <c r="B198" s="25" t="s">
        <v>124</v>
      </c>
      <c r="C198" s="22" t="s">
        <v>943</v>
      </c>
      <c r="D198" s="23" t="s">
        <v>944</v>
      </c>
      <c r="E198" s="20" t="s">
        <v>945</v>
      </c>
      <c r="F198" s="20" t="s">
        <v>191</v>
      </c>
      <c r="G198" s="20" t="s">
        <v>946</v>
      </c>
      <c r="H198" s="20">
        <v>36</v>
      </c>
      <c r="I198" s="40"/>
      <c r="J198" s="20">
        <v>36</v>
      </c>
      <c r="K198" s="20"/>
      <c r="L198" s="20" t="s">
        <v>99</v>
      </c>
      <c r="M198" s="20">
        <v>89</v>
      </c>
      <c r="N198" s="20">
        <v>12</v>
      </c>
      <c r="O198" s="20" t="s">
        <v>947</v>
      </c>
      <c r="P198" s="37"/>
    </row>
    <row r="199" s="4" customFormat="1" ht="43.5" spans="1:16">
      <c r="A199" s="20" t="s">
        <v>107</v>
      </c>
      <c r="B199" s="25" t="s">
        <v>124</v>
      </c>
      <c r="C199" s="25" t="s">
        <v>948</v>
      </c>
      <c r="D199" s="23" t="s">
        <v>949</v>
      </c>
      <c r="E199" s="20" t="s">
        <v>950</v>
      </c>
      <c r="F199" s="20" t="s">
        <v>143</v>
      </c>
      <c r="G199" s="20" t="s">
        <v>951</v>
      </c>
      <c r="H199" s="20">
        <v>40</v>
      </c>
      <c r="I199" s="40"/>
      <c r="J199" s="20">
        <v>40</v>
      </c>
      <c r="K199" s="20"/>
      <c r="L199" s="20" t="s">
        <v>99</v>
      </c>
      <c r="M199" s="20">
        <v>436</v>
      </c>
      <c r="N199" s="20">
        <v>37</v>
      </c>
      <c r="O199" s="20" t="s">
        <v>952</v>
      </c>
      <c r="P199" s="37"/>
    </row>
    <row r="200" s="4" customFormat="1" ht="58.5" spans="1:16">
      <c r="A200" s="20" t="s">
        <v>92</v>
      </c>
      <c r="B200" s="21" t="s">
        <v>93</v>
      </c>
      <c r="C200" s="25" t="s">
        <v>953</v>
      </c>
      <c r="D200" s="23" t="s">
        <v>954</v>
      </c>
      <c r="E200" s="20" t="s">
        <v>955</v>
      </c>
      <c r="F200" s="20" t="s">
        <v>143</v>
      </c>
      <c r="G200" s="20" t="s">
        <v>181</v>
      </c>
      <c r="H200" s="20">
        <v>48</v>
      </c>
      <c r="I200" s="40"/>
      <c r="J200" s="20">
        <v>48</v>
      </c>
      <c r="K200" s="20"/>
      <c r="L200" s="20" t="s">
        <v>99</v>
      </c>
      <c r="M200" s="20">
        <v>277</v>
      </c>
      <c r="N200" s="20">
        <v>23</v>
      </c>
      <c r="O200" s="20" t="s">
        <v>956</v>
      </c>
      <c r="P200" s="37"/>
    </row>
    <row r="201" s="4" customFormat="1" ht="58.5" spans="1:16">
      <c r="A201" s="20" t="s">
        <v>107</v>
      </c>
      <c r="B201" s="20" t="s">
        <v>73</v>
      </c>
      <c r="C201" s="25" t="s">
        <v>957</v>
      </c>
      <c r="D201" s="23" t="s">
        <v>958</v>
      </c>
      <c r="E201" s="20" t="s">
        <v>959</v>
      </c>
      <c r="F201" s="20" t="s">
        <v>206</v>
      </c>
      <c r="G201" s="20" t="s">
        <v>533</v>
      </c>
      <c r="H201" s="20">
        <v>30</v>
      </c>
      <c r="I201" s="40"/>
      <c r="J201" s="20">
        <v>30</v>
      </c>
      <c r="K201" s="20"/>
      <c r="L201" s="20" t="s">
        <v>99</v>
      </c>
      <c r="M201" s="20">
        <v>186</v>
      </c>
      <c r="N201" s="20">
        <v>17</v>
      </c>
      <c r="O201" s="20" t="s">
        <v>960</v>
      </c>
      <c r="P201" s="37"/>
    </row>
    <row r="202" s="4" customFormat="1" ht="43.5" spans="1:16">
      <c r="A202" s="20" t="s">
        <v>107</v>
      </c>
      <c r="B202" s="20" t="s">
        <v>281</v>
      </c>
      <c r="C202" s="25" t="s">
        <v>961</v>
      </c>
      <c r="D202" s="23" t="s">
        <v>962</v>
      </c>
      <c r="E202" s="20" t="s">
        <v>963</v>
      </c>
      <c r="F202" s="20" t="s">
        <v>185</v>
      </c>
      <c r="G202" s="20" t="s">
        <v>964</v>
      </c>
      <c r="H202" s="20">
        <v>40</v>
      </c>
      <c r="I202" s="40"/>
      <c r="J202" s="20">
        <v>40</v>
      </c>
      <c r="K202" s="20"/>
      <c r="L202" s="20" t="s">
        <v>99</v>
      </c>
      <c r="M202" s="20">
        <v>34</v>
      </c>
      <c r="N202" s="20">
        <v>5</v>
      </c>
      <c r="O202" s="20" t="s">
        <v>965</v>
      </c>
      <c r="P202" s="37"/>
    </row>
    <row r="203" s="4" customFormat="1" ht="58.5" spans="1:16">
      <c r="A203" s="20" t="s">
        <v>92</v>
      </c>
      <c r="B203" s="21" t="s">
        <v>93</v>
      </c>
      <c r="C203" s="25" t="s">
        <v>966</v>
      </c>
      <c r="D203" s="23" t="s">
        <v>967</v>
      </c>
      <c r="E203" s="20" t="s">
        <v>845</v>
      </c>
      <c r="F203" s="21" t="s">
        <v>138</v>
      </c>
      <c r="G203" s="20" t="s">
        <v>139</v>
      </c>
      <c r="H203" s="20">
        <v>32</v>
      </c>
      <c r="I203" s="40"/>
      <c r="J203" s="20">
        <v>32</v>
      </c>
      <c r="K203" s="20"/>
      <c r="L203" s="20" t="s">
        <v>99</v>
      </c>
      <c r="M203" s="20">
        <v>213</v>
      </c>
      <c r="N203" s="20">
        <v>17</v>
      </c>
      <c r="O203" s="20" t="s">
        <v>968</v>
      </c>
      <c r="P203" s="37"/>
    </row>
    <row r="204" s="4" customFormat="1" ht="58.5" spans="1:16">
      <c r="A204" s="20" t="s">
        <v>107</v>
      </c>
      <c r="B204" s="21" t="s">
        <v>73</v>
      </c>
      <c r="C204" s="25" t="s">
        <v>969</v>
      </c>
      <c r="D204" s="23" t="s">
        <v>970</v>
      </c>
      <c r="E204" s="20" t="s">
        <v>971</v>
      </c>
      <c r="F204" s="20" t="s">
        <v>111</v>
      </c>
      <c r="G204" s="20" t="s">
        <v>275</v>
      </c>
      <c r="H204" s="20">
        <v>24</v>
      </c>
      <c r="I204" s="40"/>
      <c r="J204" s="20">
        <v>24</v>
      </c>
      <c r="K204" s="20"/>
      <c r="L204" s="20" t="s">
        <v>99</v>
      </c>
      <c r="M204" s="20">
        <v>315</v>
      </c>
      <c r="N204" s="20">
        <v>4</v>
      </c>
      <c r="O204" s="20" t="s">
        <v>972</v>
      </c>
      <c r="P204" s="37"/>
    </row>
    <row r="205" s="4" customFormat="1" ht="43.5" spans="1:16">
      <c r="A205" s="20" t="s">
        <v>107</v>
      </c>
      <c r="B205" s="20" t="s">
        <v>73</v>
      </c>
      <c r="C205" s="25" t="s">
        <v>973</v>
      </c>
      <c r="D205" s="23" t="s">
        <v>974</v>
      </c>
      <c r="E205" s="20" t="s">
        <v>975</v>
      </c>
      <c r="F205" s="21" t="s">
        <v>138</v>
      </c>
      <c r="G205" s="20" t="s">
        <v>139</v>
      </c>
      <c r="H205" s="20">
        <v>5</v>
      </c>
      <c r="I205" s="40"/>
      <c r="J205" s="20">
        <v>5</v>
      </c>
      <c r="K205" s="20"/>
      <c r="L205" s="20" t="s">
        <v>99</v>
      </c>
      <c r="M205" s="20">
        <v>213</v>
      </c>
      <c r="N205" s="20">
        <v>17</v>
      </c>
      <c r="O205" s="20" t="s">
        <v>976</v>
      </c>
      <c r="P205" s="37"/>
    </row>
    <row r="206" s="4" customFormat="1" ht="43.5" spans="1:16">
      <c r="A206" s="20" t="s">
        <v>107</v>
      </c>
      <c r="B206" s="20" t="s">
        <v>73</v>
      </c>
      <c r="C206" s="25" t="s">
        <v>977</v>
      </c>
      <c r="D206" s="23" t="s">
        <v>978</v>
      </c>
      <c r="E206" s="20" t="s">
        <v>979</v>
      </c>
      <c r="F206" s="20" t="s">
        <v>97</v>
      </c>
      <c r="G206" s="20" t="s">
        <v>97</v>
      </c>
      <c r="H206" s="20">
        <v>8</v>
      </c>
      <c r="I206" s="40"/>
      <c r="J206" s="20">
        <v>8</v>
      </c>
      <c r="K206" s="20"/>
      <c r="L206" s="20" t="s">
        <v>99</v>
      </c>
      <c r="M206" s="20">
        <v>120</v>
      </c>
      <c r="N206" s="20">
        <v>5</v>
      </c>
      <c r="O206" s="20" t="s">
        <v>980</v>
      </c>
      <c r="P206" s="37"/>
    </row>
    <row r="207" s="4" customFormat="1" ht="43.5" spans="1:16">
      <c r="A207" s="20" t="s">
        <v>107</v>
      </c>
      <c r="B207" s="20" t="s">
        <v>73</v>
      </c>
      <c r="C207" s="25" t="s">
        <v>981</v>
      </c>
      <c r="D207" s="23" t="s">
        <v>982</v>
      </c>
      <c r="E207" s="20" t="s">
        <v>979</v>
      </c>
      <c r="F207" s="20" t="s">
        <v>128</v>
      </c>
      <c r="G207" s="20" t="s">
        <v>983</v>
      </c>
      <c r="H207" s="20">
        <v>8</v>
      </c>
      <c r="I207" s="40"/>
      <c r="J207" s="20">
        <v>8</v>
      </c>
      <c r="K207" s="20"/>
      <c r="L207" s="20" t="s">
        <v>99</v>
      </c>
      <c r="M207" s="20">
        <v>234</v>
      </c>
      <c r="N207" s="20">
        <v>10</v>
      </c>
      <c r="O207" s="20" t="s">
        <v>984</v>
      </c>
      <c r="P207" s="37"/>
    </row>
    <row r="208" s="4" customFormat="1" ht="43.5" spans="1:16">
      <c r="A208" s="20" t="s">
        <v>107</v>
      </c>
      <c r="B208" s="20" t="s">
        <v>73</v>
      </c>
      <c r="C208" s="25" t="s">
        <v>985</v>
      </c>
      <c r="D208" s="23" t="s">
        <v>986</v>
      </c>
      <c r="E208" s="20" t="s">
        <v>979</v>
      </c>
      <c r="F208" s="20" t="s">
        <v>104</v>
      </c>
      <c r="G208" s="20" t="s">
        <v>987</v>
      </c>
      <c r="H208" s="20">
        <v>8</v>
      </c>
      <c r="I208" s="40"/>
      <c r="J208" s="20">
        <v>8</v>
      </c>
      <c r="K208" s="20"/>
      <c r="L208" s="20" t="s">
        <v>99</v>
      </c>
      <c r="M208" s="20">
        <v>123</v>
      </c>
      <c r="N208" s="20">
        <v>12</v>
      </c>
      <c r="O208" s="20" t="s">
        <v>988</v>
      </c>
      <c r="P208" s="37"/>
    </row>
    <row r="209" s="4" customFormat="1" ht="43.5" spans="1:16">
      <c r="A209" s="20" t="s">
        <v>107</v>
      </c>
      <c r="B209" s="20" t="s">
        <v>73</v>
      </c>
      <c r="C209" s="25" t="s">
        <v>989</v>
      </c>
      <c r="D209" s="23" t="s">
        <v>990</v>
      </c>
      <c r="E209" s="20" t="s">
        <v>979</v>
      </c>
      <c r="F209" s="20" t="s">
        <v>654</v>
      </c>
      <c r="G209" s="20" t="s">
        <v>991</v>
      </c>
      <c r="H209" s="20">
        <v>8</v>
      </c>
      <c r="I209" s="40"/>
      <c r="J209" s="20">
        <v>8</v>
      </c>
      <c r="K209" s="20"/>
      <c r="L209" s="20" t="s">
        <v>99</v>
      </c>
      <c r="M209" s="20">
        <v>235</v>
      </c>
      <c r="N209" s="20">
        <v>21</v>
      </c>
      <c r="O209" s="20" t="s">
        <v>992</v>
      </c>
      <c r="P209" s="37"/>
    </row>
    <row r="210" s="4" customFormat="1" ht="43.5" spans="1:16">
      <c r="A210" s="20" t="s">
        <v>107</v>
      </c>
      <c r="B210" s="20" t="s">
        <v>73</v>
      </c>
      <c r="C210" s="25" t="s">
        <v>993</v>
      </c>
      <c r="D210" s="23" t="s">
        <v>994</v>
      </c>
      <c r="E210" s="20" t="s">
        <v>979</v>
      </c>
      <c r="F210" s="20" t="s">
        <v>191</v>
      </c>
      <c r="G210" s="20" t="s">
        <v>574</v>
      </c>
      <c r="H210" s="20">
        <v>8</v>
      </c>
      <c r="I210" s="40"/>
      <c r="J210" s="20">
        <v>8</v>
      </c>
      <c r="K210" s="20"/>
      <c r="L210" s="20" t="s">
        <v>99</v>
      </c>
      <c r="M210" s="20">
        <v>177</v>
      </c>
      <c r="N210" s="20">
        <v>17</v>
      </c>
      <c r="O210" s="20" t="s">
        <v>995</v>
      </c>
      <c r="P210" s="37"/>
    </row>
    <row r="211" s="4" customFormat="1" ht="43.5" spans="1:16">
      <c r="A211" s="20" t="s">
        <v>107</v>
      </c>
      <c r="B211" s="20" t="s">
        <v>73</v>
      </c>
      <c r="C211" s="25" t="s">
        <v>996</v>
      </c>
      <c r="D211" s="23" t="s">
        <v>997</v>
      </c>
      <c r="E211" s="20" t="s">
        <v>979</v>
      </c>
      <c r="F211" s="20" t="s">
        <v>166</v>
      </c>
      <c r="G211" s="20" t="s">
        <v>998</v>
      </c>
      <c r="H211" s="20">
        <v>8</v>
      </c>
      <c r="I211" s="40"/>
      <c r="J211" s="20">
        <v>8</v>
      </c>
      <c r="K211" s="20"/>
      <c r="L211" s="20" t="s">
        <v>99</v>
      </c>
      <c r="M211" s="20">
        <v>380</v>
      </c>
      <c r="N211" s="20">
        <v>27</v>
      </c>
      <c r="O211" s="20" t="s">
        <v>999</v>
      </c>
      <c r="P211" s="37"/>
    </row>
    <row r="212" s="4" customFormat="1" ht="43.5" spans="1:16">
      <c r="A212" s="20" t="s">
        <v>107</v>
      </c>
      <c r="B212" s="20" t="s">
        <v>73</v>
      </c>
      <c r="C212" s="25" t="s">
        <v>1000</v>
      </c>
      <c r="D212" s="23" t="s">
        <v>1001</v>
      </c>
      <c r="E212" s="20" t="s">
        <v>979</v>
      </c>
      <c r="F212" s="20" t="s">
        <v>143</v>
      </c>
      <c r="G212" s="20" t="s">
        <v>951</v>
      </c>
      <c r="H212" s="20">
        <v>8</v>
      </c>
      <c r="I212" s="40"/>
      <c r="J212" s="20">
        <v>8</v>
      </c>
      <c r="K212" s="20"/>
      <c r="L212" s="20" t="s">
        <v>99</v>
      </c>
      <c r="M212" s="20">
        <v>384</v>
      </c>
      <c r="N212" s="20">
        <v>22</v>
      </c>
      <c r="O212" s="20" t="s">
        <v>1002</v>
      </c>
      <c r="P212" s="37"/>
    </row>
    <row r="213" s="4" customFormat="1" ht="43.5" spans="1:16">
      <c r="A213" s="20" t="s">
        <v>107</v>
      </c>
      <c r="B213" s="20" t="s">
        <v>73</v>
      </c>
      <c r="C213" s="22" t="s">
        <v>1003</v>
      </c>
      <c r="D213" s="23" t="s">
        <v>1004</v>
      </c>
      <c r="E213" s="20" t="s">
        <v>1005</v>
      </c>
      <c r="F213" s="20" t="s">
        <v>121</v>
      </c>
      <c r="G213" s="20" t="s">
        <v>1006</v>
      </c>
      <c r="H213" s="20">
        <v>8</v>
      </c>
      <c r="I213" s="40"/>
      <c r="J213" s="20">
        <v>8</v>
      </c>
      <c r="K213" s="20"/>
      <c r="L213" s="20" t="s">
        <v>99</v>
      </c>
      <c r="M213" s="20">
        <v>113</v>
      </c>
      <c r="N213" s="20">
        <v>15</v>
      </c>
      <c r="O213" s="20" t="s">
        <v>1007</v>
      </c>
      <c r="P213" s="37"/>
    </row>
    <row r="214" s="4" customFormat="1" ht="81" spans="1:16">
      <c r="A214" s="27" t="s">
        <v>92</v>
      </c>
      <c r="B214" s="20" t="s">
        <v>1008</v>
      </c>
      <c r="C214" s="22" t="s">
        <v>1009</v>
      </c>
      <c r="D214" s="23" t="s">
        <v>1010</v>
      </c>
      <c r="E214" s="47" t="s">
        <v>1011</v>
      </c>
      <c r="F214" s="27" t="s">
        <v>351</v>
      </c>
      <c r="G214" s="27" t="s">
        <v>351</v>
      </c>
      <c r="H214" s="27">
        <v>1000</v>
      </c>
      <c r="I214" s="27">
        <v>1000</v>
      </c>
      <c r="J214" s="27"/>
      <c r="K214" s="27"/>
      <c r="L214" s="20" t="s">
        <v>99</v>
      </c>
      <c r="M214" s="27">
        <v>8000</v>
      </c>
      <c r="N214" s="27">
        <v>3265</v>
      </c>
      <c r="O214" s="47" t="s">
        <v>1012</v>
      </c>
      <c r="P214" s="37"/>
    </row>
    <row r="215" s="4" customFormat="1" ht="81" spans="1:16">
      <c r="A215" s="27" t="s">
        <v>92</v>
      </c>
      <c r="B215" s="20" t="s">
        <v>1008</v>
      </c>
      <c r="C215" s="22" t="s">
        <v>1013</v>
      </c>
      <c r="D215" s="23" t="s">
        <v>1014</v>
      </c>
      <c r="E215" s="48" t="s">
        <v>1015</v>
      </c>
      <c r="F215" s="49" t="s">
        <v>1016</v>
      </c>
      <c r="G215" s="49" t="s">
        <v>1017</v>
      </c>
      <c r="H215" s="27">
        <v>400</v>
      </c>
      <c r="I215" s="27">
        <v>400</v>
      </c>
      <c r="J215" s="27"/>
      <c r="K215" s="27"/>
      <c r="L215" s="20" t="s">
        <v>99</v>
      </c>
      <c r="M215" s="27">
        <v>412</v>
      </c>
      <c r="N215" s="27">
        <v>89</v>
      </c>
      <c r="O215" s="47" t="s">
        <v>1018</v>
      </c>
      <c r="P215" s="37"/>
    </row>
    <row r="216" s="4" customFormat="1" ht="94.5" spans="1:16">
      <c r="A216" s="27" t="s">
        <v>92</v>
      </c>
      <c r="B216" s="20" t="s">
        <v>1008</v>
      </c>
      <c r="C216" s="22" t="s">
        <v>1019</v>
      </c>
      <c r="D216" s="23" t="s">
        <v>1020</v>
      </c>
      <c r="E216" s="48" t="s">
        <v>1021</v>
      </c>
      <c r="F216" s="27" t="s">
        <v>1022</v>
      </c>
      <c r="G216" s="27" t="s">
        <v>1023</v>
      </c>
      <c r="H216" s="27">
        <v>100</v>
      </c>
      <c r="I216" s="27">
        <v>100</v>
      </c>
      <c r="J216" s="27"/>
      <c r="K216" s="27"/>
      <c r="L216" s="20" t="s">
        <v>99</v>
      </c>
      <c r="M216" s="27">
        <v>50</v>
      </c>
      <c r="N216" s="27">
        <v>50</v>
      </c>
      <c r="O216" s="47" t="s">
        <v>1024</v>
      </c>
      <c r="P216" s="37"/>
    </row>
    <row r="217" s="4" customFormat="1" ht="57" spans="1:16">
      <c r="A217" s="27" t="s">
        <v>92</v>
      </c>
      <c r="B217" s="20" t="s">
        <v>1008</v>
      </c>
      <c r="C217" s="22" t="s">
        <v>1025</v>
      </c>
      <c r="D217" s="23" t="s">
        <v>1026</v>
      </c>
      <c r="E217" s="50" t="s">
        <v>1027</v>
      </c>
      <c r="F217" s="27" t="s">
        <v>351</v>
      </c>
      <c r="G217" s="27" t="s">
        <v>351</v>
      </c>
      <c r="H217" s="27">
        <v>1000</v>
      </c>
      <c r="I217" s="27">
        <v>1000</v>
      </c>
      <c r="J217" s="27"/>
      <c r="K217" s="27"/>
      <c r="L217" s="20" t="s">
        <v>99</v>
      </c>
      <c r="M217" s="27">
        <v>5000</v>
      </c>
      <c r="N217" s="27">
        <v>5000</v>
      </c>
      <c r="O217" s="47" t="s">
        <v>1028</v>
      </c>
      <c r="P217" s="37"/>
    </row>
    <row r="218" s="4" customFormat="1" ht="81" spans="1:16">
      <c r="A218" s="27" t="s">
        <v>92</v>
      </c>
      <c r="B218" s="20" t="s">
        <v>1008</v>
      </c>
      <c r="C218" s="22" t="s">
        <v>1029</v>
      </c>
      <c r="D218" s="23" t="s">
        <v>1030</v>
      </c>
      <c r="E218" s="50" t="s">
        <v>1031</v>
      </c>
      <c r="F218" s="27" t="s">
        <v>351</v>
      </c>
      <c r="G218" s="27" t="s">
        <v>351</v>
      </c>
      <c r="H218" s="27">
        <v>500</v>
      </c>
      <c r="I218" s="27">
        <v>500</v>
      </c>
      <c r="J218" s="27"/>
      <c r="K218" s="27"/>
      <c r="L218" s="20" t="s">
        <v>99</v>
      </c>
      <c r="M218" s="27">
        <v>450</v>
      </c>
      <c r="N218" s="27">
        <v>450</v>
      </c>
      <c r="O218" s="47" t="s">
        <v>1032</v>
      </c>
      <c r="P218" s="37"/>
    </row>
    <row r="219" s="4" customFormat="1" ht="81" spans="1:16">
      <c r="A219" s="27" t="s">
        <v>92</v>
      </c>
      <c r="B219" s="20" t="s">
        <v>1008</v>
      </c>
      <c r="C219" s="22" t="s">
        <v>1033</v>
      </c>
      <c r="D219" s="23" t="s">
        <v>1034</v>
      </c>
      <c r="E219" s="50" t="s">
        <v>1035</v>
      </c>
      <c r="F219" s="27" t="s">
        <v>351</v>
      </c>
      <c r="G219" s="27" t="s">
        <v>351</v>
      </c>
      <c r="H219" s="27">
        <v>100</v>
      </c>
      <c r="I219" s="27">
        <v>100</v>
      </c>
      <c r="J219" s="27"/>
      <c r="K219" s="27"/>
      <c r="L219" s="20" t="s">
        <v>99</v>
      </c>
      <c r="M219" s="27">
        <v>10000</v>
      </c>
      <c r="N219" s="27">
        <v>1500</v>
      </c>
      <c r="O219" s="47" t="s">
        <v>1036</v>
      </c>
      <c r="P219" s="37"/>
    </row>
    <row r="220" s="4" customFormat="1" ht="43.5" spans="1:16">
      <c r="A220" s="27" t="s">
        <v>92</v>
      </c>
      <c r="B220" s="21" t="s">
        <v>93</v>
      </c>
      <c r="C220" s="22" t="s">
        <v>1037</v>
      </c>
      <c r="D220" s="23" t="s">
        <v>1038</v>
      </c>
      <c r="E220" s="47" t="s">
        <v>1039</v>
      </c>
      <c r="F220" s="51" t="s">
        <v>351</v>
      </c>
      <c r="G220" s="51" t="s">
        <v>1040</v>
      </c>
      <c r="H220" s="27">
        <v>200</v>
      </c>
      <c r="I220" s="27">
        <v>200</v>
      </c>
      <c r="J220" s="27"/>
      <c r="K220" s="27"/>
      <c r="L220" s="20" t="s">
        <v>99</v>
      </c>
      <c r="M220" s="27">
        <v>30000</v>
      </c>
      <c r="N220" s="27">
        <v>5000</v>
      </c>
      <c r="O220" s="47" t="s">
        <v>1041</v>
      </c>
      <c r="P220" s="37"/>
    </row>
    <row r="221" s="4" customFormat="1" ht="121.5" spans="1:16">
      <c r="A221" s="39" t="s">
        <v>92</v>
      </c>
      <c r="B221" s="20" t="s">
        <v>1008</v>
      </c>
      <c r="C221" s="22" t="s">
        <v>1042</v>
      </c>
      <c r="D221" s="23" t="s">
        <v>1043</v>
      </c>
      <c r="E221" s="49" t="s">
        <v>1044</v>
      </c>
      <c r="F221" s="27" t="s">
        <v>111</v>
      </c>
      <c r="G221" s="27" t="s">
        <v>851</v>
      </c>
      <c r="H221" s="52">
        <v>300</v>
      </c>
      <c r="I221" s="52">
        <v>300</v>
      </c>
      <c r="J221" s="52"/>
      <c r="K221" s="52"/>
      <c r="L221" s="20" t="s">
        <v>99</v>
      </c>
      <c r="M221" s="27">
        <v>650</v>
      </c>
      <c r="N221" s="27">
        <v>80</v>
      </c>
      <c r="O221" s="47" t="s">
        <v>1045</v>
      </c>
      <c r="P221" s="37"/>
    </row>
    <row r="222" s="4" customFormat="1" ht="108" spans="1:16">
      <c r="A222" s="21" t="s">
        <v>92</v>
      </c>
      <c r="B222" s="27" t="s">
        <v>1008</v>
      </c>
      <c r="C222" s="22" t="s">
        <v>1046</v>
      </c>
      <c r="D222" s="23" t="s">
        <v>1047</v>
      </c>
      <c r="E222" s="53" t="s">
        <v>1048</v>
      </c>
      <c r="F222" s="53" t="s">
        <v>97</v>
      </c>
      <c r="G222" s="53" t="s">
        <v>1049</v>
      </c>
      <c r="H222" s="53">
        <v>130</v>
      </c>
      <c r="I222" s="53">
        <v>130</v>
      </c>
      <c r="J222" s="53"/>
      <c r="K222" s="53"/>
      <c r="L222" s="20" t="s">
        <v>99</v>
      </c>
      <c r="M222" s="41">
        <v>550</v>
      </c>
      <c r="N222" s="41">
        <v>100</v>
      </c>
      <c r="O222" s="67" t="s">
        <v>1050</v>
      </c>
      <c r="P222" s="68"/>
    </row>
    <row r="223" s="4" customFormat="1" ht="94.5" spans="1:16">
      <c r="A223" s="21" t="s">
        <v>92</v>
      </c>
      <c r="B223" s="21" t="s">
        <v>93</v>
      </c>
      <c r="C223" s="22" t="s">
        <v>1051</v>
      </c>
      <c r="D223" s="23" t="s">
        <v>1052</v>
      </c>
      <c r="E223" s="53" t="s">
        <v>1053</v>
      </c>
      <c r="F223" s="53" t="s">
        <v>97</v>
      </c>
      <c r="G223" s="53" t="s">
        <v>1049</v>
      </c>
      <c r="H223" s="53">
        <v>90</v>
      </c>
      <c r="I223" s="53">
        <v>90</v>
      </c>
      <c r="J223" s="53"/>
      <c r="K223" s="53"/>
      <c r="L223" s="20" t="s">
        <v>99</v>
      </c>
      <c r="M223" s="41">
        <v>550</v>
      </c>
      <c r="N223" s="41">
        <v>100</v>
      </c>
      <c r="O223" s="67" t="s">
        <v>1054</v>
      </c>
      <c r="P223" s="68"/>
    </row>
    <row r="224" s="4" customFormat="1" ht="57" spans="1:16">
      <c r="A224" s="21" t="s">
        <v>92</v>
      </c>
      <c r="B224" s="21" t="s">
        <v>93</v>
      </c>
      <c r="C224" s="22" t="s">
        <v>1055</v>
      </c>
      <c r="D224" s="23" t="s">
        <v>1056</v>
      </c>
      <c r="E224" s="53" t="s">
        <v>1057</v>
      </c>
      <c r="F224" s="53" t="s">
        <v>97</v>
      </c>
      <c r="G224" s="53" t="s">
        <v>1049</v>
      </c>
      <c r="H224" s="21">
        <v>80</v>
      </c>
      <c r="I224" s="21"/>
      <c r="J224" s="53">
        <v>80</v>
      </c>
      <c r="K224" s="21"/>
      <c r="L224" s="20" t="s">
        <v>99</v>
      </c>
      <c r="M224" s="41">
        <v>550</v>
      </c>
      <c r="N224" s="41">
        <v>100</v>
      </c>
      <c r="O224" s="53" t="s">
        <v>1058</v>
      </c>
      <c r="P224" s="68"/>
    </row>
    <row r="225" s="4" customFormat="1" ht="70.5" spans="1:16">
      <c r="A225" s="21" t="s">
        <v>107</v>
      </c>
      <c r="B225" s="54" t="s">
        <v>281</v>
      </c>
      <c r="C225" s="22" t="s">
        <v>1059</v>
      </c>
      <c r="D225" s="23" t="s">
        <v>1060</v>
      </c>
      <c r="E225" s="53" t="s">
        <v>1061</v>
      </c>
      <c r="F225" s="53" t="s">
        <v>97</v>
      </c>
      <c r="G225" s="53" t="s">
        <v>1049</v>
      </c>
      <c r="H225" s="53">
        <v>80.12</v>
      </c>
      <c r="I225" s="53"/>
      <c r="J225" s="53">
        <v>80.12</v>
      </c>
      <c r="K225" s="53"/>
      <c r="L225" s="20" t="s">
        <v>99</v>
      </c>
      <c r="M225" s="41">
        <v>550</v>
      </c>
      <c r="N225" s="41">
        <v>100</v>
      </c>
      <c r="O225" s="53" t="s">
        <v>1058</v>
      </c>
      <c r="P225" s="68"/>
    </row>
    <row r="226" s="4" customFormat="1" ht="43.5" spans="1:16">
      <c r="A226" s="21" t="s">
        <v>107</v>
      </c>
      <c r="B226" s="54" t="s">
        <v>73</v>
      </c>
      <c r="C226" s="22" t="s">
        <v>1062</v>
      </c>
      <c r="D226" s="23" t="s">
        <v>1063</v>
      </c>
      <c r="E226" s="21" t="s">
        <v>975</v>
      </c>
      <c r="F226" s="53" t="s">
        <v>97</v>
      </c>
      <c r="G226" s="53" t="s">
        <v>1049</v>
      </c>
      <c r="H226" s="53">
        <v>5</v>
      </c>
      <c r="I226" s="53"/>
      <c r="J226" s="53">
        <v>5</v>
      </c>
      <c r="K226" s="53"/>
      <c r="L226" s="20" t="s">
        <v>99</v>
      </c>
      <c r="M226" s="41">
        <v>550</v>
      </c>
      <c r="N226" s="41">
        <v>100</v>
      </c>
      <c r="O226" s="53" t="s">
        <v>1064</v>
      </c>
      <c r="P226" s="68"/>
    </row>
    <row r="227" s="4" customFormat="1" ht="148.5" spans="1:16">
      <c r="A227" s="21" t="s">
        <v>92</v>
      </c>
      <c r="B227" s="20" t="s">
        <v>1008</v>
      </c>
      <c r="C227" s="22" t="s">
        <v>1065</v>
      </c>
      <c r="D227" s="23" t="s">
        <v>1066</v>
      </c>
      <c r="E227" s="55" t="s">
        <v>1067</v>
      </c>
      <c r="F227" s="56" t="s">
        <v>552</v>
      </c>
      <c r="G227" s="56" t="s">
        <v>881</v>
      </c>
      <c r="H227" s="57">
        <v>600</v>
      </c>
      <c r="I227" s="53">
        <v>600</v>
      </c>
      <c r="J227" s="53"/>
      <c r="K227" s="56"/>
      <c r="L227" s="20" t="s">
        <v>99</v>
      </c>
      <c r="M227" s="56" t="s">
        <v>1068</v>
      </c>
      <c r="N227" s="56" t="s">
        <v>1069</v>
      </c>
      <c r="O227" s="21" t="s">
        <v>1070</v>
      </c>
      <c r="P227" s="69"/>
    </row>
    <row r="228" s="4" customFormat="1" ht="148.5" spans="1:16">
      <c r="A228" s="21" t="s">
        <v>92</v>
      </c>
      <c r="B228" s="20" t="s">
        <v>1008</v>
      </c>
      <c r="C228" s="22" t="s">
        <v>1071</v>
      </c>
      <c r="D228" s="23" t="s">
        <v>1072</v>
      </c>
      <c r="E228" s="56" t="s">
        <v>1073</v>
      </c>
      <c r="F228" s="56" t="s">
        <v>552</v>
      </c>
      <c r="G228" s="56" t="s">
        <v>881</v>
      </c>
      <c r="H228" s="57">
        <v>300</v>
      </c>
      <c r="I228" s="53">
        <v>300</v>
      </c>
      <c r="J228" s="53"/>
      <c r="K228" s="56"/>
      <c r="L228" s="20" t="s">
        <v>99</v>
      </c>
      <c r="M228" s="56" t="s">
        <v>1068</v>
      </c>
      <c r="N228" s="56" t="s">
        <v>1069</v>
      </c>
      <c r="O228" s="21" t="s">
        <v>1070</v>
      </c>
      <c r="P228" s="69"/>
    </row>
    <row r="229" s="4" customFormat="1" ht="57" spans="1:16">
      <c r="A229" s="21" t="s">
        <v>107</v>
      </c>
      <c r="B229" s="54" t="s">
        <v>73</v>
      </c>
      <c r="C229" s="22" t="s">
        <v>1074</v>
      </c>
      <c r="D229" s="23" t="s">
        <v>1075</v>
      </c>
      <c r="E229" s="56" t="s">
        <v>1076</v>
      </c>
      <c r="F229" s="57" t="s">
        <v>552</v>
      </c>
      <c r="G229" s="56" t="s">
        <v>881</v>
      </c>
      <c r="H229" s="57">
        <v>40</v>
      </c>
      <c r="I229" s="57"/>
      <c r="J229" s="53">
        <v>40</v>
      </c>
      <c r="K229" s="57"/>
      <c r="L229" s="20" t="s">
        <v>99</v>
      </c>
      <c r="M229" s="56" t="s">
        <v>1068</v>
      </c>
      <c r="N229" s="56" t="s">
        <v>1069</v>
      </c>
      <c r="O229" s="21" t="s">
        <v>1077</v>
      </c>
      <c r="P229" s="69"/>
    </row>
    <row r="230" s="4" customFormat="1" ht="54" spans="1:16">
      <c r="A230" s="21" t="s">
        <v>92</v>
      </c>
      <c r="B230" s="21" t="s">
        <v>93</v>
      </c>
      <c r="C230" s="22" t="s">
        <v>1078</v>
      </c>
      <c r="D230" s="23" t="s">
        <v>1079</v>
      </c>
      <c r="E230" s="56" t="s">
        <v>1080</v>
      </c>
      <c r="F230" s="57" t="s">
        <v>552</v>
      </c>
      <c r="G230" s="56" t="s">
        <v>881</v>
      </c>
      <c r="H230" s="57">
        <v>60</v>
      </c>
      <c r="I230" s="57"/>
      <c r="J230" s="53">
        <v>60</v>
      </c>
      <c r="K230" s="57"/>
      <c r="L230" s="20" t="s">
        <v>99</v>
      </c>
      <c r="M230" s="56" t="s">
        <v>1068</v>
      </c>
      <c r="N230" s="56" t="s">
        <v>1069</v>
      </c>
      <c r="O230" s="21" t="s">
        <v>1081</v>
      </c>
      <c r="P230" s="69"/>
    </row>
    <row r="231" s="4" customFormat="1" ht="216" spans="1:16">
      <c r="A231" s="21" t="s">
        <v>92</v>
      </c>
      <c r="B231" s="20" t="s">
        <v>1008</v>
      </c>
      <c r="C231" s="22" t="s">
        <v>1082</v>
      </c>
      <c r="D231" s="23" t="s">
        <v>1083</v>
      </c>
      <c r="E231" s="58" t="s">
        <v>1084</v>
      </c>
      <c r="F231" s="27" t="s">
        <v>160</v>
      </c>
      <c r="G231" s="27" t="s">
        <v>928</v>
      </c>
      <c r="H231" s="20">
        <v>325</v>
      </c>
      <c r="I231" s="53">
        <v>325</v>
      </c>
      <c r="J231" s="53"/>
      <c r="K231" s="20"/>
      <c r="L231" s="20" t="s">
        <v>99</v>
      </c>
      <c r="M231" s="20">
        <v>399</v>
      </c>
      <c r="N231" s="20">
        <v>58</v>
      </c>
      <c r="O231" s="58" t="s">
        <v>1085</v>
      </c>
      <c r="P231" s="34"/>
    </row>
    <row r="232" s="4" customFormat="1" ht="73.5" spans="1:16">
      <c r="A232" s="27" t="s">
        <v>107</v>
      </c>
      <c r="B232" s="27" t="s">
        <v>281</v>
      </c>
      <c r="C232" s="22" t="s">
        <v>1086</v>
      </c>
      <c r="D232" s="23" t="s">
        <v>1087</v>
      </c>
      <c r="E232" s="58" t="s">
        <v>1088</v>
      </c>
      <c r="F232" s="27" t="s">
        <v>160</v>
      </c>
      <c r="G232" s="27" t="s">
        <v>928</v>
      </c>
      <c r="H232" s="27">
        <v>60</v>
      </c>
      <c r="I232" s="27"/>
      <c r="J232" s="53">
        <v>60</v>
      </c>
      <c r="K232" s="27"/>
      <c r="L232" s="20" t="s">
        <v>99</v>
      </c>
      <c r="M232" s="27">
        <v>399</v>
      </c>
      <c r="N232" s="27">
        <v>58</v>
      </c>
      <c r="O232" s="58" t="s">
        <v>1089</v>
      </c>
      <c r="P232" s="34"/>
    </row>
    <row r="233" s="4" customFormat="1" ht="81" spans="1:16">
      <c r="A233" s="27" t="s">
        <v>92</v>
      </c>
      <c r="B233" s="21" t="s">
        <v>93</v>
      </c>
      <c r="C233" s="22" t="s">
        <v>1090</v>
      </c>
      <c r="D233" s="23" t="s">
        <v>1091</v>
      </c>
      <c r="E233" s="59" t="s">
        <v>1092</v>
      </c>
      <c r="F233" s="20" t="s">
        <v>206</v>
      </c>
      <c r="G233" s="20" t="s">
        <v>270</v>
      </c>
      <c r="H233" s="28">
        <v>95</v>
      </c>
      <c r="I233" s="53"/>
      <c r="J233" s="53">
        <v>95</v>
      </c>
      <c r="K233" s="27"/>
      <c r="L233" s="20" t="s">
        <v>99</v>
      </c>
      <c r="M233" s="27">
        <v>515</v>
      </c>
      <c r="N233" s="27">
        <v>178</v>
      </c>
      <c r="O233" s="27" t="s">
        <v>1093</v>
      </c>
      <c r="P233" s="34"/>
    </row>
    <row r="234" s="4" customFormat="1" ht="94.5" spans="1:16">
      <c r="A234" s="27" t="s">
        <v>92</v>
      </c>
      <c r="B234" s="39" t="s">
        <v>1008</v>
      </c>
      <c r="C234" s="22" t="s">
        <v>1094</v>
      </c>
      <c r="D234" s="23" t="s">
        <v>1095</v>
      </c>
      <c r="E234" s="60" t="s">
        <v>1096</v>
      </c>
      <c r="F234" s="20" t="s">
        <v>206</v>
      </c>
      <c r="G234" s="20" t="s">
        <v>270</v>
      </c>
      <c r="H234" s="20">
        <v>100</v>
      </c>
      <c r="I234" s="20">
        <v>100</v>
      </c>
      <c r="J234" s="53"/>
      <c r="K234" s="27"/>
      <c r="L234" s="20" t="s">
        <v>99</v>
      </c>
      <c r="M234" s="27">
        <v>515</v>
      </c>
      <c r="N234" s="27">
        <v>178</v>
      </c>
      <c r="O234" s="27" t="s">
        <v>1097</v>
      </c>
      <c r="P234" s="34"/>
    </row>
    <row r="235" s="4" customFormat="1" ht="81" spans="1:16">
      <c r="A235" s="27" t="s">
        <v>92</v>
      </c>
      <c r="B235" s="20" t="s">
        <v>1008</v>
      </c>
      <c r="C235" s="22" t="s">
        <v>1098</v>
      </c>
      <c r="D235" s="23" t="s">
        <v>1099</v>
      </c>
      <c r="E235" s="60" t="s">
        <v>1100</v>
      </c>
      <c r="F235" s="20" t="s">
        <v>206</v>
      </c>
      <c r="G235" s="20" t="s">
        <v>270</v>
      </c>
      <c r="H235" s="20">
        <v>200</v>
      </c>
      <c r="I235" s="53">
        <v>200</v>
      </c>
      <c r="J235" s="53"/>
      <c r="K235" s="27"/>
      <c r="L235" s="20" t="s">
        <v>99</v>
      </c>
      <c r="M235" s="27">
        <v>515</v>
      </c>
      <c r="N235" s="27">
        <v>178</v>
      </c>
      <c r="O235" s="27" t="s">
        <v>1101</v>
      </c>
      <c r="P235" s="34"/>
    </row>
    <row r="236" s="4" customFormat="1" ht="81" spans="1:16">
      <c r="A236" s="27" t="s">
        <v>92</v>
      </c>
      <c r="B236" s="21" t="s">
        <v>93</v>
      </c>
      <c r="C236" s="22" t="s">
        <v>1102</v>
      </c>
      <c r="D236" s="23" t="s">
        <v>1103</v>
      </c>
      <c r="E236" s="27" t="s">
        <v>1104</v>
      </c>
      <c r="F236" s="20" t="s">
        <v>206</v>
      </c>
      <c r="G236" s="20" t="s">
        <v>270</v>
      </c>
      <c r="H236" s="20">
        <v>220</v>
      </c>
      <c r="I236" s="27">
        <v>220</v>
      </c>
      <c r="J236" s="20"/>
      <c r="K236" s="27"/>
      <c r="L236" s="20" t="s">
        <v>99</v>
      </c>
      <c r="M236" s="27">
        <v>515</v>
      </c>
      <c r="N236" s="27">
        <v>178</v>
      </c>
      <c r="O236" s="27" t="s">
        <v>1105</v>
      </c>
      <c r="P236" s="34"/>
    </row>
    <row r="237" s="4" customFormat="1" ht="94.5" spans="1:16">
      <c r="A237" s="27" t="s">
        <v>107</v>
      </c>
      <c r="B237" s="27" t="s">
        <v>73</v>
      </c>
      <c r="C237" s="22" t="s">
        <v>1106</v>
      </c>
      <c r="D237" s="23" t="s">
        <v>1107</v>
      </c>
      <c r="E237" s="27" t="s">
        <v>1108</v>
      </c>
      <c r="F237" s="27" t="s">
        <v>128</v>
      </c>
      <c r="G237" s="27" t="s">
        <v>295</v>
      </c>
      <c r="H237" s="27">
        <v>300</v>
      </c>
      <c r="I237" s="27"/>
      <c r="J237" s="53">
        <v>300</v>
      </c>
      <c r="K237" s="27"/>
      <c r="L237" s="20" t="s">
        <v>99</v>
      </c>
      <c r="M237" s="27">
        <v>508</v>
      </c>
      <c r="N237" s="27">
        <v>61</v>
      </c>
      <c r="O237" s="27" t="s">
        <v>1109</v>
      </c>
      <c r="P237" s="34"/>
    </row>
    <row r="238" s="4" customFormat="1" ht="162" spans="1:16">
      <c r="A238" s="27" t="s">
        <v>92</v>
      </c>
      <c r="B238" s="20" t="s">
        <v>1008</v>
      </c>
      <c r="C238" s="22" t="s">
        <v>1110</v>
      </c>
      <c r="D238" s="23" t="s">
        <v>1111</v>
      </c>
      <c r="E238" s="49" t="s">
        <v>1112</v>
      </c>
      <c r="F238" s="27" t="s">
        <v>128</v>
      </c>
      <c r="G238" s="27" t="s">
        <v>295</v>
      </c>
      <c r="H238" s="27">
        <v>363</v>
      </c>
      <c r="I238" s="53">
        <v>363</v>
      </c>
      <c r="J238" s="53"/>
      <c r="K238" s="27"/>
      <c r="L238" s="20" t="s">
        <v>99</v>
      </c>
      <c r="M238" s="27">
        <v>508</v>
      </c>
      <c r="N238" s="27">
        <v>61</v>
      </c>
      <c r="O238" s="27" t="s">
        <v>1113</v>
      </c>
      <c r="P238" s="34"/>
    </row>
    <row r="239" s="4" customFormat="1" ht="121.5" spans="1:16">
      <c r="A239" s="27" t="s">
        <v>92</v>
      </c>
      <c r="B239" s="20" t="s">
        <v>1008</v>
      </c>
      <c r="C239" s="22" t="s">
        <v>1114</v>
      </c>
      <c r="D239" s="23" t="s">
        <v>1115</v>
      </c>
      <c r="E239" s="49" t="s">
        <v>1116</v>
      </c>
      <c r="F239" s="27" t="s">
        <v>128</v>
      </c>
      <c r="G239" s="27" t="s">
        <v>295</v>
      </c>
      <c r="H239" s="27">
        <v>300</v>
      </c>
      <c r="I239" s="53">
        <v>300</v>
      </c>
      <c r="J239" s="53"/>
      <c r="K239" s="27"/>
      <c r="L239" s="20" t="s">
        <v>99</v>
      </c>
      <c r="M239" s="27">
        <v>508</v>
      </c>
      <c r="N239" s="27">
        <v>61</v>
      </c>
      <c r="O239" s="27" t="s">
        <v>1117</v>
      </c>
      <c r="P239" s="34"/>
    </row>
    <row r="240" s="4" customFormat="1" ht="135" spans="1:16">
      <c r="A240" s="27" t="s">
        <v>92</v>
      </c>
      <c r="B240" s="27" t="s">
        <v>1008</v>
      </c>
      <c r="C240" s="22" t="s">
        <v>1118</v>
      </c>
      <c r="D240" s="23" t="s">
        <v>1119</v>
      </c>
      <c r="E240" s="27" t="s">
        <v>1120</v>
      </c>
      <c r="F240" s="27" t="s">
        <v>128</v>
      </c>
      <c r="G240" s="27" t="s">
        <v>295</v>
      </c>
      <c r="H240" s="27">
        <v>100</v>
      </c>
      <c r="I240" s="53">
        <v>100</v>
      </c>
      <c r="J240" s="53"/>
      <c r="K240" s="27"/>
      <c r="L240" s="20" t="s">
        <v>99</v>
      </c>
      <c r="M240" s="27">
        <v>508</v>
      </c>
      <c r="N240" s="27">
        <v>61</v>
      </c>
      <c r="O240" s="27" t="s">
        <v>1121</v>
      </c>
      <c r="P240" s="34"/>
    </row>
    <row r="241" s="4" customFormat="1" ht="42" spans="1:16">
      <c r="A241" s="20" t="s">
        <v>92</v>
      </c>
      <c r="B241" s="21" t="s">
        <v>93</v>
      </c>
      <c r="C241" s="22" t="s">
        <v>1122</v>
      </c>
      <c r="D241" s="23" t="s">
        <v>1123</v>
      </c>
      <c r="E241" s="21" t="s">
        <v>1124</v>
      </c>
      <c r="F241" s="21" t="s">
        <v>654</v>
      </c>
      <c r="G241" s="21" t="s">
        <v>655</v>
      </c>
      <c r="H241" s="21">
        <v>40</v>
      </c>
      <c r="I241" s="21"/>
      <c r="J241" s="53">
        <v>40</v>
      </c>
      <c r="K241" s="21"/>
      <c r="L241" s="20" t="s">
        <v>99</v>
      </c>
      <c r="M241" s="21">
        <v>320</v>
      </c>
      <c r="N241" s="21">
        <v>136</v>
      </c>
      <c r="O241" s="41" t="s">
        <v>1125</v>
      </c>
      <c r="P241" s="34"/>
    </row>
    <row r="242" s="4" customFormat="1" ht="57" spans="1:16">
      <c r="A242" s="21" t="s">
        <v>92</v>
      </c>
      <c r="B242" s="21" t="s">
        <v>93</v>
      </c>
      <c r="C242" s="22" t="s">
        <v>1126</v>
      </c>
      <c r="D242" s="23" t="s">
        <v>1127</v>
      </c>
      <c r="E242" s="21" t="s">
        <v>1128</v>
      </c>
      <c r="F242" s="21" t="s">
        <v>654</v>
      </c>
      <c r="G242" s="21" t="s">
        <v>655</v>
      </c>
      <c r="H242" s="21">
        <v>40</v>
      </c>
      <c r="I242" s="53">
        <v>40</v>
      </c>
      <c r="J242" s="53"/>
      <c r="K242" s="21"/>
      <c r="L242" s="20" t="s">
        <v>99</v>
      </c>
      <c r="M242" s="21">
        <v>320</v>
      </c>
      <c r="N242" s="21">
        <v>136</v>
      </c>
      <c r="O242" s="41"/>
      <c r="P242" s="34"/>
    </row>
    <row r="243" s="4" customFormat="1" ht="57" spans="1:16">
      <c r="A243" s="21" t="s">
        <v>92</v>
      </c>
      <c r="B243" s="21" t="s">
        <v>93</v>
      </c>
      <c r="C243" s="22" t="s">
        <v>1129</v>
      </c>
      <c r="D243" s="23" t="s">
        <v>1130</v>
      </c>
      <c r="E243" s="21" t="s">
        <v>1131</v>
      </c>
      <c r="F243" s="21" t="s">
        <v>654</v>
      </c>
      <c r="G243" s="21" t="s">
        <v>655</v>
      </c>
      <c r="H243" s="21">
        <v>60</v>
      </c>
      <c r="I243" s="53">
        <v>60</v>
      </c>
      <c r="J243" s="53"/>
      <c r="K243" s="21"/>
      <c r="L243" s="20" t="s">
        <v>99</v>
      </c>
      <c r="M243" s="21">
        <v>587</v>
      </c>
      <c r="N243" s="21">
        <v>176</v>
      </c>
      <c r="O243" s="41"/>
      <c r="P243" s="34"/>
    </row>
    <row r="244" s="4" customFormat="1" ht="81" spans="1:16">
      <c r="A244" s="21" t="s">
        <v>92</v>
      </c>
      <c r="B244" s="20" t="s">
        <v>1008</v>
      </c>
      <c r="C244" s="22" t="s">
        <v>1132</v>
      </c>
      <c r="D244" s="23" t="s">
        <v>1133</v>
      </c>
      <c r="E244" s="21" t="s">
        <v>1134</v>
      </c>
      <c r="F244" s="21" t="s">
        <v>654</v>
      </c>
      <c r="G244" s="21" t="s">
        <v>655</v>
      </c>
      <c r="H244" s="21">
        <v>150</v>
      </c>
      <c r="I244" s="53">
        <v>150</v>
      </c>
      <c r="J244" s="53"/>
      <c r="K244" s="53"/>
      <c r="L244" s="20" t="s">
        <v>99</v>
      </c>
      <c r="M244" s="21">
        <v>587</v>
      </c>
      <c r="N244" s="21">
        <v>176</v>
      </c>
      <c r="O244" s="70" t="s">
        <v>1135</v>
      </c>
      <c r="P244" s="34"/>
    </row>
    <row r="245" s="4" customFormat="1" ht="94.5" spans="1:16">
      <c r="A245" s="21" t="s">
        <v>92</v>
      </c>
      <c r="B245" s="20" t="s">
        <v>1008</v>
      </c>
      <c r="C245" s="22" t="s">
        <v>1136</v>
      </c>
      <c r="D245" s="23" t="s">
        <v>1137</v>
      </c>
      <c r="E245" s="46" t="s">
        <v>1138</v>
      </c>
      <c r="F245" s="21" t="s">
        <v>654</v>
      </c>
      <c r="G245" s="21" t="s">
        <v>655</v>
      </c>
      <c r="H245" s="21">
        <v>100</v>
      </c>
      <c r="I245" s="53">
        <v>100</v>
      </c>
      <c r="J245" s="53"/>
      <c r="K245" s="21"/>
      <c r="L245" s="20" t="s">
        <v>99</v>
      </c>
      <c r="M245" s="21">
        <v>587</v>
      </c>
      <c r="N245" s="21">
        <v>176</v>
      </c>
      <c r="O245" s="70" t="s">
        <v>1139</v>
      </c>
      <c r="P245" s="34"/>
    </row>
    <row r="246" s="4" customFormat="1" ht="57" spans="1:16">
      <c r="A246" s="21" t="s">
        <v>92</v>
      </c>
      <c r="B246" s="54" t="s">
        <v>1140</v>
      </c>
      <c r="C246" s="22" t="s">
        <v>1141</v>
      </c>
      <c r="D246" s="23" t="s">
        <v>1142</v>
      </c>
      <c r="E246" s="21" t="s">
        <v>1143</v>
      </c>
      <c r="F246" s="21" t="s">
        <v>654</v>
      </c>
      <c r="G246" s="21" t="s">
        <v>655</v>
      </c>
      <c r="H246" s="21">
        <v>40</v>
      </c>
      <c r="I246" s="21"/>
      <c r="J246" s="53">
        <v>40</v>
      </c>
      <c r="K246" s="21"/>
      <c r="L246" s="20" t="s">
        <v>99</v>
      </c>
      <c r="M246" s="21">
        <v>587</v>
      </c>
      <c r="N246" s="21">
        <v>176</v>
      </c>
      <c r="O246" s="21" t="s">
        <v>1144</v>
      </c>
      <c r="P246" s="34"/>
    </row>
    <row r="247" s="4" customFormat="1" ht="54" spans="1:16">
      <c r="A247" s="20" t="s">
        <v>92</v>
      </c>
      <c r="B247" s="21" t="s">
        <v>93</v>
      </c>
      <c r="C247" s="171" t="s">
        <v>1145</v>
      </c>
      <c r="D247" s="21" t="s">
        <v>1146</v>
      </c>
      <c r="E247" s="21" t="s">
        <v>1147</v>
      </c>
      <c r="F247" s="21" t="s">
        <v>654</v>
      </c>
      <c r="G247" s="21" t="s">
        <v>655</v>
      </c>
      <c r="H247" s="21">
        <v>150</v>
      </c>
      <c r="I247" s="21"/>
      <c r="J247" s="53">
        <v>150</v>
      </c>
      <c r="K247" s="21"/>
      <c r="L247" s="20" t="s">
        <v>99</v>
      </c>
      <c r="M247" s="21">
        <v>587</v>
      </c>
      <c r="N247" s="21">
        <v>176</v>
      </c>
      <c r="O247" s="41" t="s">
        <v>1148</v>
      </c>
      <c r="P247" s="34"/>
    </row>
    <row r="248" s="4" customFormat="1" ht="57" spans="1:16">
      <c r="A248" s="21" t="s">
        <v>107</v>
      </c>
      <c r="B248" s="21" t="s">
        <v>73</v>
      </c>
      <c r="C248" s="22" t="s">
        <v>1149</v>
      </c>
      <c r="D248" s="23" t="s">
        <v>1150</v>
      </c>
      <c r="E248" s="21" t="s">
        <v>1151</v>
      </c>
      <c r="F248" s="21" t="s">
        <v>654</v>
      </c>
      <c r="G248" s="21" t="s">
        <v>655</v>
      </c>
      <c r="H248" s="21">
        <v>5</v>
      </c>
      <c r="I248" s="21"/>
      <c r="J248" s="53">
        <v>5</v>
      </c>
      <c r="K248" s="53"/>
      <c r="L248" s="20" t="s">
        <v>99</v>
      </c>
      <c r="M248" s="21">
        <v>587</v>
      </c>
      <c r="N248" s="21">
        <v>176</v>
      </c>
      <c r="O248" s="21" t="s">
        <v>1152</v>
      </c>
      <c r="P248" s="34"/>
    </row>
    <row r="249" s="4" customFormat="1" ht="57" spans="1:16">
      <c r="A249" s="21" t="s">
        <v>107</v>
      </c>
      <c r="B249" s="21" t="s">
        <v>73</v>
      </c>
      <c r="C249" s="22" t="s">
        <v>1153</v>
      </c>
      <c r="D249" s="23" t="s">
        <v>1154</v>
      </c>
      <c r="E249" s="21" t="s">
        <v>1155</v>
      </c>
      <c r="F249" s="21" t="s">
        <v>654</v>
      </c>
      <c r="G249" s="21" t="s">
        <v>655</v>
      </c>
      <c r="H249" s="21">
        <v>48</v>
      </c>
      <c r="I249" s="21"/>
      <c r="J249" s="53">
        <v>48</v>
      </c>
      <c r="K249" s="53"/>
      <c r="L249" s="20" t="s">
        <v>99</v>
      </c>
      <c r="M249" s="21">
        <v>587</v>
      </c>
      <c r="N249" s="21">
        <v>176</v>
      </c>
      <c r="O249" s="21" t="s">
        <v>1152</v>
      </c>
      <c r="P249" s="34"/>
    </row>
    <row r="250" s="4" customFormat="1" ht="148.5" spans="1:16">
      <c r="A250" s="27" t="s">
        <v>92</v>
      </c>
      <c r="B250" s="20" t="s">
        <v>1008</v>
      </c>
      <c r="C250" s="22" t="s">
        <v>1156</v>
      </c>
      <c r="D250" s="23" t="s">
        <v>1157</v>
      </c>
      <c r="E250" s="47" t="s">
        <v>1158</v>
      </c>
      <c r="F250" s="27" t="s">
        <v>111</v>
      </c>
      <c r="G250" s="27" t="s">
        <v>851</v>
      </c>
      <c r="H250" s="27">
        <v>540</v>
      </c>
      <c r="I250" s="53">
        <v>540</v>
      </c>
      <c r="J250" s="53"/>
      <c r="K250" s="27"/>
      <c r="L250" s="20" t="s">
        <v>99</v>
      </c>
      <c r="M250" s="27">
        <v>650</v>
      </c>
      <c r="N250" s="27">
        <v>80</v>
      </c>
      <c r="O250" s="27" t="s">
        <v>1159</v>
      </c>
      <c r="P250" s="71">
        <v>621.25</v>
      </c>
    </row>
    <row r="251" s="4" customFormat="1" ht="202.5" spans="1:16">
      <c r="A251" s="27" t="s">
        <v>92</v>
      </c>
      <c r="B251" s="20" t="s">
        <v>1008</v>
      </c>
      <c r="C251" s="22" t="s">
        <v>1160</v>
      </c>
      <c r="D251" s="23" t="s">
        <v>1161</v>
      </c>
      <c r="E251" s="27" t="s">
        <v>1162</v>
      </c>
      <c r="F251" s="27" t="s">
        <v>111</v>
      </c>
      <c r="G251" s="27" t="s">
        <v>851</v>
      </c>
      <c r="H251" s="27">
        <v>240</v>
      </c>
      <c r="I251" s="53">
        <v>240</v>
      </c>
      <c r="J251" s="53"/>
      <c r="K251" s="27"/>
      <c r="L251" s="20" t="s">
        <v>99</v>
      </c>
      <c r="M251" s="27">
        <v>1300</v>
      </c>
      <c r="N251" s="27">
        <v>210</v>
      </c>
      <c r="O251" s="27" t="s">
        <v>1163</v>
      </c>
      <c r="P251" s="71">
        <v>308.75</v>
      </c>
    </row>
    <row r="252" s="4" customFormat="1" ht="108" spans="1:16">
      <c r="A252" s="61" t="s">
        <v>92</v>
      </c>
      <c r="B252" s="61" t="s">
        <v>1008</v>
      </c>
      <c r="C252" s="62" t="s">
        <v>1164</v>
      </c>
      <c r="D252" s="63" t="s">
        <v>1165</v>
      </c>
      <c r="E252" s="64" t="s">
        <v>1166</v>
      </c>
      <c r="F252" s="64" t="s">
        <v>111</v>
      </c>
      <c r="G252" s="64" t="s">
        <v>851</v>
      </c>
      <c r="H252" s="65">
        <v>150</v>
      </c>
      <c r="I252" s="72">
        <v>150</v>
      </c>
      <c r="J252" s="72"/>
      <c r="K252" s="65"/>
      <c r="L252" s="73" t="s">
        <v>99</v>
      </c>
      <c r="M252" s="64">
        <v>2200</v>
      </c>
      <c r="N252" s="64">
        <v>675</v>
      </c>
      <c r="O252" s="64" t="s">
        <v>1167</v>
      </c>
      <c r="P252" s="71"/>
    </row>
    <row r="253" s="4" customFormat="1" ht="42" spans="1:16">
      <c r="A253" s="27" t="s">
        <v>107</v>
      </c>
      <c r="B253" s="25" t="s">
        <v>124</v>
      </c>
      <c r="C253" s="22" t="s">
        <v>1168</v>
      </c>
      <c r="D253" s="23" t="s">
        <v>1169</v>
      </c>
      <c r="E253" s="27" t="s">
        <v>1170</v>
      </c>
      <c r="F253" s="27" t="s">
        <v>111</v>
      </c>
      <c r="G253" s="27" t="s">
        <v>851</v>
      </c>
      <c r="H253" s="27">
        <v>70</v>
      </c>
      <c r="I253" s="27"/>
      <c r="J253" s="53">
        <v>70</v>
      </c>
      <c r="K253" s="27"/>
      <c r="L253" s="20" t="s">
        <v>99</v>
      </c>
      <c r="M253" s="27">
        <v>650</v>
      </c>
      <c r="N253" s="27">
        <v>80</v>
      </c>
      <c r="O253" s="27" t="s">
        <v>1171</v>
      </c>
      <c r="P253" s="34"/>
    </row>
    <row r="254" s="4" customFormat="1" ht="189" spans="1:16">
      <c r="A254" s="27" t="s">
        <v>107</v>
      </c>
      <c r="B254" s="27" t="s">
        <v>73</v>
      </c>
      <c r="C254" s="22" t="s">
        <v>1172</v>
      </c>
      <c r="D254" s="23" t="s">
        <v>1173</v>
      </c>
      <c r="E254" s="66" t="s">
        <v>1174</v>
      </c>
      <c r="F254" s="27" t="s">
        <v>185</v>
      </c>
      <c r="G254" s="27" t="s">
        <v>1175</v>
      </c>
      <c r="H254" s="27">
        <v>300</v>
      </c>
      <c r="I254" s="27"/>
      <c r="J254" s="53">
        <v>300</v>
      </c>
      <c r="K254" s="52"/>
      <c r="L254" s="20" t="s">
        <v>99</v>
      </c>
      <c r="M254" s="27">
        <v>366</v>
      </c>
      <c r="N254" s="27">
        <v>67</v>
      </c>
      <c r="O254" s="74" t="s">
        <v>1176</v>
      </c>
      <c r="P254" s="34"/>
    </row>
    <row r="255" s="4" customFormat="1" ht="94.5" spans="1:16">
      <c r="A255" s="21" t="s">
        <v>92</v>
      </c>
      <c r="B255" s="20" t="s">
        <v>1008</v>
      </c>
      <c r="C255" s="22" t="s">
        <v>1177</v>
      </c>
      <c r="D255" s="23" t="s">
        <v>1178</v>
      </c>
      <c r="E255" s="21" t="s">
        <v>1179</v>
      </c>
      <c r="F255" s="20" t="s">
        <v>191</v>
      </c>
      <c r="G255" s="21" t="s">
        <v>332</v>
      </c>
      <c r="H255" s="21">
        <v>200</v>
      </c>
      <c r="I255" s="53">
        <v>200</v>
      </c>
      <c r="J255" s="53"/>
      <c r="K255" s="21"/>
      <c r="L255" s="20" t="s">
        <v>99</v>
      </c>
      <c r="M255" s="21">
        <v>415</v>
      </c>
      <c r="N255" s="21">
        <v>26</v>
      </c>
      <c r="O255" s="21" t="s">
        <v>1180</v>
      </c>
      <c r="P255" s="34"/>
    </row>
    <row r="256" s="4" customFormat="1" ht="67.5" spans="1:16">
      <c r="A256" s="21" t="s">
        <v>92</v>
      </c>
      <c r="B256" s="54" t="s">
        <v>1008</v>
      </c>
      <c r="C256" s="22" t="s">
        <v>1181</v>
      </c>
      <c r="D256" s="23" t="s">
        <v>1182</v>
      </c>
      <c r="E256" s="21" t="s">
        <v>1183</v>
      </c>
      <c r="F256" s="20" t="s">
        <v>191</v>
      </c>
      <c r="G256" s="21" t="s">
        <v>332</v>
      </c>
      <c r="H256" s="21">
        <v>300</v>
      </c>
      <c r="I256" s="53">
        <v>300</v>
      </c>
      <c r="J256" s="53"/>
      <c r="K256" s="21"/>
      <c r="L256" s="20" t="s">
        <v>99</v>
      </c>
      <c r="M256" s="21">
        <v>415</v>
      </c>
      <c r="N256" s="21">
        <v>26</v>
      </c>
      <c r="O256" s="21" t="s">
        <v>1184</v>
      </c>
      <c r="P256" s="34"/>
    </row>
    <row r="257" s="4" customFormat="1" ht="57" spans="1:16">
      <c r="A257" s="21" t="s">
        <v>92</v>
      </c>
      <c r="B257" s="20" t="s">
        <v>1008</v>
      </c>
      <c r="C257" s="22" t="s">
        <v>1185</v>
      </c>
      <c r="D257" s="23" t="s">
        <v>1186</v>
      </c>
      <c r="E257" s="21" t="s">
        <v>1187</v>
      </c>
      <c r="F257" s="20" t="s">
        <v>191</v>
      </c>
      <c r="G257" s="21" t="s">
        <v>332</v>
      </c>
      <c r="H257" s="21">
        <v>240</v>
      </c>
      <c r="I257" s="53">
        <v>240</v>
      </c>
      <c r="J257" s="53"/>
      <c r="K257" s="21"/>
      <c r="L257" s="20" t="s">
        <v>99</v>
      </c>
      <c r="M257" s="21">
        <v>415</v>
      </c>
      <c r="N257" s="21">
        <v>26</v>
      </c>
      <c r="O257" s="21" t="s">
        <v>1188</v>
      </c>
      <c r="P257" s="34"/>
    </row>
    <row r="258" s="4" customFormat="1" ht="54" spans="1:16">
      <c r="A258" s="21" t="s">
        <v>92</v>
      </c>
      <c r="B258" s="21" t="s">
        <v>93</v>
      </c>
      <c r="C258" s="22" t="s">
        <v>1189</v>
      </c>
      <c r="D258" s="23" t="s">
        <v>1190</v>
      </c>
      <c r="E258" s="21" t="s">
        <v>1191</v>
      </c>
      <c r="F258" s="20" t="s">
        <v>191</v>
      </c>
      <c r="G258" s="21" t="s">
        <v>332</v>
      </c>
      <c r="H258" s="21">
        <v>80</v>
      </c>
      <c r="I258" s="53">
        <v>80</v>
      </c>
      <c r="J258" s="53"/>
      <c r="K258" s="21"/>
      <c r="L258" s="20" t="s">
        <v>99</v>
      </c>
      <c r="M258" s="21">
        <v>415</v>
      </c>
      <c r="N258" s="21">
        <v>26</v>
      </c>
      <c r="O258" s="21" t="s">
        <v>1192</v>
      </c>
      <c r="P258" s="34"/>
    </row>
    <row r="259" s="4" customFormat="1" ht="57" spans="1:16">
      <c r="A259" s="21" t="s">
        <v>107</v>
      </c>
      <c r="B259" s="21" t="s">
        <v>73</v>
      </c>
      <c r="C259" s="22" t="s">
        <v>1193</v>
      </c>
      <c r="D259" s="23" t="s">
        <v>1194</v>
      </c>
      <c r="E259" s="21" t="s">
        <v>1195</v>
      </c>
      <c r="F259" s="20" t="s">
        <v>191</v>
      </c>
      <c r="G259" s="21" t="s">
        <v>332</v>
      </c>
      <c r="H259" s="21">
        <v>120</v>
      </c>
      <c r="I259" s="21"/>
      <c r="J259" s="53">
        <v>120</v>
      </c>
      <c r="K259" s="21"/>
      <c r="L259" s="20" t="s">
        <v>99</v>
      </c>
      <c r="M259" s="21">
        <v>415</v>
      </c>
      <c r="N259" s="21">
        <v>26</v>
      </c>
      <c r="O259" s="21" t="s">
        <v>1196</v>
      </c>
      <c r="P259" s="34"/>
    </row>
    <row r="260" s="4" customFormat="1" ht="121.5" spans="1:16">
      <c r="A260" s="27" t="s">
        <v>92</v>
      </c>
      <c r="B260" s="20" t="s">
        <v>1008</v>
      </c>
      <c r="C260" s="22" t="s">
        <v>1197</v>
      </c>
      <c r="D260" s="23" t="s">
        <v>1198</v>
      </c>
      <c r="E260" s="27" t="s">
        <v>1199</v>
      </c>
      <c r="F260" s="21" t="s">
        <v>313</v>
      </c>
      <c r="G260" s="27" t="s">
        <v>725</v>
      </c>
      <c r="H260" s="27">
        <v>360</v>
      </c>
      <c r="I260" s="53">
        <v>360</v>
      </c>
      <c r="J260" s="53"/>
      <c r="K260" s="27"/>
      <c r="L260" s="20" t="s">
        <v>99</v>
      </c>
      <c r="M260" s="27">
        <v>649</v>
      </c>
      <c r="N260" s="27">
        <v>120</v>
      </c>
      <c r="O260" s="47" t="s">
        <v>1200</v>
      </c>
      <c r="P260" s="34"/>
    </row>
    <row r="261" s="4" customFormat="1" ht="43.5" spans="1:16">
      <c r="A261" s="27" t="s">
        <v>92</v>
      </c>
      <c r="B261" s="21" t="s">
        <v>93</v>
      </c>
      <c r="C261" s="22" t="s">
        <v>1201</v>
      </c>
      <c r="D261" s="23" t="s">
        <v>1202</v>
      </c>
      <c r="E261" s="27" t="s">
        <v>1203</v>
      </c>
      <c r="F261" s="21" t="s">
        <v>313</v>
      </c>
      <c r="G261" s="27" t="s">
        <v>725</v>
      </c>
      <c r="H261" s="27">
        <v>40</v>
      </c>
      <c r="I261" s="53">
        <v>40</v>
      </c>
      <c r="J261" s="53"/>
      <c r="K261" s="79"/>
      <c r="L261" s="20" t="s">
        <v>99</v>
      </c>
      <c r="M261" s="27">
        <v>649</v>
      </c>
      <c r="N261" s="27">
        <v>120</v>
      </c>
      <c r="O261" s="47" t="s">
        <v>1204</v>
      </c>
      <c r="P261" s="34"/>
    </row>
    <row r="262" s="4" customFormat="1" ht="43.5" spans="1:16">
      <c r="A262" s="20" t="s">
        <v>92</v>
      </c>
      <c r="B262" s="21" t="s">
        <v>93</v>
      </c>
      <c r="C262" s="22" t="s">
        <v>1205</v>
      </c>
      <c r="D262" s="23" t="s">
        <v>1206</v>
      </c>
      <c r="E262" s="60" t="s">
        <v>1207</v>
      </c>
      <c r="F262" s="21" t="s">
        <v>313</v>
      </c>
      <c r="G262" s="27" t="s">
        <v>725</v>
      </c>
      <c r="H262" s="20">
        <v>100</v>
      </c>
      <c r="I262" s="20"/>
      <c r="J262" s="53">
        <v>100</v>
      </c>
      <c r="K262" s="27"/>
      <c r="L262" s="20" t="s">
        <v>99</v>
      </c>
      <c r="M262" s="27">
        <v>649</v>
      </c>
      <c r="N262" s="27">
        <v>120</v>
      </c>
      <c r="O262" s="47"/>
      <c r="P262" s="34"/>
    </row>
    <row r="263" s="4" customFormat="1" ht="57" spans="1:16">
      <c r="A263" s="27" t="s">
        <v>92</v>
      </c>
      <c r="B263" s="27" t="s">
        <v>1008</v>
      </c>
      <c r="C263" s="22" t="s">
        <v>1208</v>
      </c>
      <c r="D263" s="23" t="s">
        <v>1209</v>
      </c>
      <c r="E263" s="58" t="s">
        <v>1210</v>
      </c>
      <c r="F263" s="21" t="s">
        <v>313</v>
      </c>
      <c r="G263" s="27" t="s">
        <v>725</v>
      </c>
      <c r="H263" s="27">
        <v>54</v>
      </c>
      <c r="I263" s="53">
        <v>54</v>
      </c>
      <c r="J263" s="53"/>
      <c r="K263" s="27"/>
      <c r="L263" s="20" t="s">
        <v>99</v>
      </c>
      <c r="M263" s="27">
        <v>87</v>
      </c>
      <c r="N263" s="27">
        <v>15</v>
      </c>
      <c r="O263" s="47"/>
      <c r="P263" s="34"/>
    </row>
    <row r="264" s="4" customFormat="1" ht="67.5" spans="1:16">
      <c r="A264" s="20" t="s">
        <v>92</v>
      </c>
      <c r="B264" s="21" t="s">
        <v>93</v>
      </c>
      <c r="C264" s="22" t="s">
        <v>1211</v>
      </c>
      <c r="D264" s="23" t="s">
        <v>1212</v>
      </c>
      <c r="E264" s="27" t="s">
        <v>1213</v>
      </c>
      <c r="F264" s="21" t="s">
        <v>313</v>
      </c>
      <c r="G264" s="27" t="s">
        <v>725</v>
      </c>
      <c r="H264" s="20">
        <v>105</v>
      </c>
      <c r="I264" s="20"/>
      <c r="J264" s="53">
        <v>105</v>
      </c>
      <c r="K264" s="27"/>
      <c r="L264" s="20" t="s">
        <v>99</v>
      </c>
      <c r="M264" s="27">
        <v>87</v>
      </c>
      <c r="N264" s="27">
        <v>15</v>
      </c>
      <c r="O264" s="58" t="s">
        <v>1214</v>
      </c>
      <c r="P264" s="34"/>
    </row>
    <row r="265" s="4" customFormat="1" ht="57" spans="1:16">
      <c r="A265" s="27" t="s">
        <v>107</v>
      </c>
      <c r="B265" s="21" t="s">
        <v>73</v>
      </c>
      <c r="C265" s="22" t="s">
        <v>1215</v>
      </c>
      <c r="D265" s="23" t="s">
        <v>1216</v>
      </c>
      <c r="E265" s="27" t="s">
        <v>1217</v>
      </c>
      <c r="F265" s="21" t="s">
        <v>313</v>
      </c>
      <c r="G265" s="27" t="s">
        <v>725</v>
      </c>
      <c r="H265" s="20">
        <v>16</v>
      </c>
      <c r="I265" s="20"/>
      <c r="J265" s="53">
        <v>16</v>
      </c>
      <c r="K265" s="27"/>
      <c r="L265" s="20" t="s">
        <v>99</v>
      </c>
      <c r="M265" s="27">
        <v>649</v>
      </c>
      <c r="N265" s="26">
        <v>120</v>
      </c>
      <c r="O265" s="39" t="s">
        <v>1218</v>
      </c>
      <c r="P265" s="34"/>
    </row>
    <row r="266" s="4" customFormat="1" ht="57" spans="1:16">
      <c r="A266" s="27" t="s">
        <v>107</v>
      </c>
      <c r="B266" s="27" t="s">
        <v>73</v>
      </c>
      <c r="C266" s="22" t="s">
        <v>1219</v>
      </c>
      <c r="D266" s="23" t="s">
        <v>1220</v>
      </c>
      <c r="E266" s="27" t="s">
        <v>975</v>
      </c>
      <c r="F266" s="21" t="s">
        <v>313</v>
      </c>
      <c r="G266" s="27" t="s">
        <v>725</v>
      </c>
      <c r="H266" s="20">
        <v>5</v>
      </c>
      <c r="I266" s="20"/>
      <c r="J266" s="53">
        <v>5</v>
      </c>
      <c r="K266" s="27"/>
      <c r="L266" s="20" t="s">
        <v>99</v>
      </c>
      <c r="M266" s="27">
        <v>649</v>
      </c>
      <c r="N266" s="26">
        <v>120</v>
      </c>
      <c r="O266" s="39" t="s">
        <v>1221</v>
      </c>
      <c r="P266" s="34"/>
    </row>
    <row r="267" s="4" customFormat="1" ht="57" spans="1:16">
      <c r="A267" s="27" t="s">
        <v>107</v>
      </c>
      <c r="B267" s="27" t="s">
        <v>73</v>
      </c>
      <c r="C267" s="22" t="s">
        <v>1222</v>
      </c>
      <c r="D267" s="23" t="s">
        <v>1223</v>
      </c>
      <c r="E267" s="27" t="s">
        <v>1224</v>
      </c>
      <c r="F267" s="21" t="s">
        <v>313</v>
      </c>
      <c r="G267" s="27" t="s">
        <v>725</v>
      </c>
      <c r="H267" s="27">
        <v>35</v>
      </c>
      <c r="I267" s="27"/>
      <c r="J267" s="53">
        <v>35</v>
      </c>
      <c r="K267" s="27"/>
      <c r="L267" s="20" t="s">
        <v>99</v>
      </c>
      <c r="M267" s="27">
        <v>649</v>
      </c>
      <c r="N267" s="27">
        <v>120</v>
      </c>
      <c r="O267" s="25" t="s">
        <v>1225</v>
      </c>
      <c r="P267" s="34"/>
    </row>
    <row r="268" s="4" customFormat="1" ht="108" spans="1:16">
      <c r="A268" s="27" t="s">
        <v>92</v>
      </c>
      <c r="B268" s="20" t="s">
        <v>1008</v>
      </c>
      <c r="C268" s="22" t="s">
        <v>1226</v>
      </c>
      <c r="D268" s="23" t="s">
        <v>1227</v>
      </c>
      <c r="E268" s="27" t="s">
        <v>1228</v>
      </c>
      <c r="F268" s="27" t="s">
        <v>240</v>
      </c>
      <c r="G268" s="27" t="s">
        <v>1229</v>
      </c>
      <c r="H268" s="27">
        <v>360</v>
      </c>
      <c r="I268" s="53">
        <v>360</v>
      </c>
      <c r="J268" s="53"/>
      <c r="K268" s="27"/>
      <c r="L268" s="20" t="s">
        <v>99</v>
      </c>
      <c r="M268" s="27" t="s">
        <v>1230</v>
      </c>
      <c r="N268" s="27" t="s">
        <v>1231</v>
      </c>
      <c r="O268" s="27" t="s">
        <v>1232</v>
      </c>
      <c r="P268" s="34"/>
    </row>
    <row r="269" s="4" customFormat="1" ht="67.5" spans="1:16">
      <c r="A269" s="27" t="s">
        <v>92</v>
      </c>
      <c r="B269" s="20" t="s">
        <v>1008</v>
      </c>
      <c r="C269" s="22" t="s">
        <v>1233</v>
      </c>
      <c r="D269" s="23" t="s">
        <v>1234</v>
      </c>
      <c r="E269" s="27" t="s">
        <v>1235</v>
      </c>
      <c r="F269" s="27" t="s">
        <v>240</v>
      </c>
      <c r="G269" s="27" t="s">
        <v>1229</v>
      </c>
      <c r="H269" s="27">
        <v>150</v>
      </c>
      <c r="I269" s="53">
        <v>150</v>
      </c>
      <c r="J269" s="53"/>
      <c r="K269" s="27"/>
      <c r="L269" s="20" t="s">
        <v>99</v>
      </c>
      <c r="M269" s="27" t="s">
        <v>1230</v>
      </c>
      <c r="N269" s="27" t="s">
        <v>1231</v>
      </c>
      <c r="O269" s="27" t="s">
        <v>1236</v>
      </c>
      <c r="P269" s="34"/>
    </row>
    <row r="270" s="4" customFormat="1" ht="43.5" spans="1:16">
      <c r="A270" s="20" t="s">
        <v>92</v>
      </c>
      <c r="B270" s="21" t="s">
        <v>93</v>
      </c>
      <c r="C270" s="22" t="s">
        <v>1237</v>
      </c>
      <c r="D270" s="23" t="s">
        <v>1238</v>
      </c>
      <c r="E270" s="27" t="s">
        <v>1239</v>
      </c>
      <c r="F270" s="27" t="s">
        <v>240</v>
      </c>
      <c r="G270" s="27" t="s">
        <v>1229</v>
      </c>
      <c r="H270" s="27">
        <v>190</v>
      </c>
      <c r="I270" s="27"/>
      <c r="J270" s="53">
        <v>190</v>
      </c>
      <c r="K270" s="27"/>
      <c r="L270" s="20" t="s">
        <v>99</v>
      </c>
      <c r="M270" s="27" t="s">
        <v>1230</v>
      </c>
      <c r="N270" s="27" t="s">
        <v>1231</v>
      </c>
      <c r="O270" s="27" t="s">
        <v>1240</v>
      </c>
      <c r="P270" s="34"/>
    </row>
    <row r="271" s="4" customFormat="1" ht="43.5" spans="1:16">
      <c r="A271" s="27" t="s">
        <v>107</v>
      </c>
      <c r="B271" s="21" t="s">
        <v>73</v>
      </c>
      <c r="C271" s="22" t="s">
        <v>1241</v>
      </c>
      <c r="D271" s="23" t="s">
        <v>1242</v>
      </c>
      <c r="E271" s="27" t="s">
        <v>1243</v>
      </c>
      <c r="F271" s="27" t="s">
        <v>240</v>
      </c>
      <c r="G271" s="27" t="s">
        <v>1229</v>
      </c>
      <c r="H271" s="27">
        <v>50</v>
      </c>
      <c r="I271" s="27"/>
      <c r="J271" s="53">
        <v>50</v>
      </c>
      <c r="K271" s="27"/>
      <c r="L271" s="20" t="s">
        <v>99</v>
      </c>
      <c r="M271" s="27" t="s">
        <v>1244</v>
      </c>
      <c r="N271" s="27" t="s">
        <v>1245</v>
      </c>
      <c r="O271" s="27" t="s">
        <v>1246</v>
      </c>
      <c r="P271" s="34"/>
    </row>
    <row r="272" s="4" customFormat="1" ht="135" spans="1:16">
      <c r="A272" s="39" t="s">
        <v>92</v>
      </c>
      <c r="B272" s="20" t="s">
        <v>1008</v>
      </c>
      <c r="C272" s="22" t="s">
        <v>1247</v>
      </c>
      <c r="D272" s="23" t="s">
        <v>1248</v>
      </c>
      <c r="E272" s="67" t="s">
        <v>1249</v>
      </c>
      <c r="F272" s="39" t="s">
        <v>166</v>
      </c>
      <c r="G272" s="39" t="s">
        <v>1250</v>
      </c>
      <c r="H272" s="25">
        <v>500</v>
      </c>
      <c r="I272" s="53">
        <v>500</v>
      </c>
      <c r="J272" s="53"/>
      <c r="K272" s="39"/>
      <c r="L272" s="39" t="s">
        <v>99</v>
      </c>
      <c r="M272" s="25">
        <v>792</v>
      </c>
      <c r="N272" s="25">
        <v>57</v>
      </c>
      <c r="O272" s="39" t="s">
        <v>1251</v>
      </c>
      <c r="P272" s="36"/>
    </row>
    <row r="273" s="4" customFormat="1" ht="54" spans="1:16">
      <c r="A273" s="39" t="s">
        <v>92</v>
      </c>
      <c r="B273" s="20" t="s">
        <v>1008</v>
      </c>
      <c r="C273" s="22" t="s">
        <v>1252</v>
      </c>
      <c r="D273" s="23" t="s">
        <v>1253</v>
      </c>
      <c r="E273" s="39" t="s">
        <v>1254</v>
      </c>
      <c r="F273" s="39" t="s">
        <v>166</v>
      </c>
      <c r="G273" s="39" t="s">
        <v>1250</v>
      </c>
      <c r="H273" s="25">
        <v>100</v>
      </c>
      <c r="I273" s="53">
        <v>100</v>
      </c>
      <c r="J273" s="53"/>
      <c r="K273" s="39"/>
      <c r="L273" s="39" t="s">
        <v>99</v>
      </c>
      <c r="M273" s="25">
        <v>792</v>
      </c>
      <c r="N273" s="25">
        <v>57</v>
      </c>
      <c r="O273" s="39" t="s">
        <v>1255</v>
      </c>
      <c r="P273" s="36"/>
    </row>
    <row r="274" s="4" customFormat="1" ht="108" spans="1:16">
      <c r="A274" s="21" t="s">
        <v>92</v>
      </c>
      <c r="B274" s="20" t="s">
        <v>1008</v>
      </c>
      <c r="C274" s="22" t="s">
        <v>1256</v>
      </c>
      <c r="D274" s="23" t="s">
        <v>1257</v>
      </c>
      <c r="E274" s="21" t="s">
        <v>1258</v>
      </c>
      <c r="F274" s="20" t="s">
        <v>121</v>
      </c>
      <c r="G274" s="21" t="s">
        <v>176</v>
      </c>
      <c r="H274" s="21">
        <v>508</v>
      </c>
      <c r="I274" s="53">
        <v>508</v>
      </c>
      <c r="J274" s="53"/>
      <c r="K274" s="21"/>
      <c r="L274" s="20" t="s">
        <v>99</v>
      </c>
      <c r="M274" s="21">
        <v>298</v>
      </c>
      <c r="N274" s="21">
        <v>67</v>
      </c>
      <c r="O274" s="80" t="s">
        <v>1259</v>
      </c>
      <c r="P274" s="36"/>
    </row>
    <row r="275" s="4" customFormat="1" ht="43.5" spans="1:16">
      <c r="A275" s="21" t="s">
        <v>92</v>
      </c>
      <c r="B275" s="20" t="s">
        <v>1008</v>
      </c>
      <c r="C275" s="22" t="s">
        <v>1260</v>
      </c>
      <c r="D275" s="23" t="s">
        <v>1261</v>
      </c>
      <c r="E275" s="21" t="s">
        <v>1262</v>
      </c>
      <c r="F275" s="20" t="s">
        <v>121</v>
      </c>
      <c r="G275" s="21" t="s">
        <v>176</v>
      </c>
      <c r="H275" s="21">
        <v>110</v>
      </c>
      <c r="I275" s="53">
        <v>110</v>
      </c>
      <c r="J275" s="53"/>
      <c r="K275" s="21"/>
      <c r="L275" s="20" t="s">
        <v>99</v>
      </c>
      <c r="M275" s="21">
        <v>298</v>
      </c>
      <c r="N275" s="21">
        <v>67</v>
      </c>
      <c r="O275" s="21" t="s">
        <v>1263</v>
      </c>
      <c r="P275" s="36"/>
    </row>
    <row r="276" s="4" customFormat="1" ht="43.5" spans="1:16">
      <c r="A276" s="21" t="s">
        <v>107</v>
      </c>
      <c r="B276" s="25" t="s">
        <v>124</v>
      </c>
      <c r="C276" s="22" t="s">
        <v>1264</v>
      </c>
      <c r="D276" s="23" t="s">
        <v>1265</v>
      </c>
      <c r="E276" s="21" t="s">
        <v>1266</v>
      </c>
      <c r="F276" s="20" t="s">
        <v>121</v>
      </c>
      <c r="G276" s="21" t="s">
        <v>176</v>
      </c>
      <c r="H276" s="21">
        <v>50</v>
      </c>
      <c r="I276" s="21"/>
      <c r="J276" s="53">
        <v>50</v>
      </c>
      <c r="K276" s="21"/>
      <c r="L276" s="20" t="s">
        <v>99</v>
      </c>
      <c r="M276" s="21">
        <v>298</v>
      </c>
      <c r="N276" s="21">
        <v>67</v>
      </c>
      <c r="O276" s="80" t="s">
        <v>1267</v>
      </c>
      <c r="P276" s="36"/>
    </row>
    <row r="277" s="4" customFormat="1" ht="57" spans="1:16">
      <c r="A277" s="21" t="s">
        <v>107</v>
      </c>
      <c r="B277" s="21" t="s">
        <v>281</v>
      </c>
      <c r="C277" s="22" t="s">
        <v>1268</v>
      </c>
      <c r="D277" s="23" t="s">
        <v>1269</v>
      </c>
      <c r="E277" s="21" t="s">
        <v>1270</v>
      </c>
      <c r="F277" s="20" t="s">
        <v>121</v>
      </c>
      <c r="G277" s="21" t="s">
        <v>176</v>
      </c>
      <c r="H277" s="21">
        <v>108</v>
      </c>
      <c r="I277" s="21"/>
      <c r="J277" s="53">
        <v>108</v>
      </c>
      <c r="K277" s="21"/>
      <c r="L277" s="20" t="s">
        <v>99</v>
      </c>
      <c r="M277" s="21">
        <v>298</v>
      </c>
      <c r="N277" s="21">
        <v>67</v>
      </c>
      <c r="O277" s="41" t="s">
        <v>1271</v>
      </c>
      <c r="P277" s="36"/>
    </row>
    <row r="278" s="4" customFormat="1" ht="42" spans="1:16">
      <c r="A278" s="21" t="s">
        <v>92</v>
      </c>
      <c r="B278" s="21" t="s">
        <v>93</v>
      </c>
      <c r="C278" s="22" t="s">
        <v>1272</v>
      </c>
      <c r="D278" s="23" t="s">
        <v>1273</v>
      </c>
      <c r="E278" s="21" t="s">
        <v>159</v>
      </c>
      <c r="F278" s="20" t="s">
        <v>121</v>
      </c>
      <c r="G278" s="21" t="s">
        <v>176</v>
      </c>
      <c r="H278" s="21">
        <v>64</v>
      </c>
      <c r="I278" s="21"/>
      <c r="J278" s="53">
        <v>64</v>
      </c>
      <c r="K278" s="21"/>
      <c r="L278" s="20" t="s">
        <v>99</v>
      </c>
      <c r="M278" s="21">
        <v>298</v>
      </c>
      <c r="N278" s="21">
        <v>67</v>
      </c>
      <c r="O278" s="41" t="s">
        <v>1274</v>
      </c>
      <c r="P278" s="36"/>
    </row>
    <row r="279" s="4" customFormat="1" ht="45" spans="1:16">
      <c r="A279" s="21" t="s">
        <v>1275</v>
      </c>
      <c r="B279" s="21" t="s">
        <v>1276</v>
      </c>
      <c r="C279" s="22" t="s">
        <v>1277</v>
      </c>
      <c r="D279" s="23" t="s">
        <v>1278</v>
      </c>
      <c r="E279" s="21" t="s">
        <v>1279</v>
      </c>
      <c r="F279" s="20" t="s">
        <v>121</v>
      </c>
      <c r="G279" s="21" t="s">
        <v>176</v>
      </c>
      <c r="H279" s="21">
        <v>20</v>
      </c>
      <c r="I279" s="21"/>
      <c r="J279" s="53">
        <v>20</v>
      </c>
      <c r="K279" s="21"/>
      <c r="L279" s="20" t="s">
        <v>99</v>
      </c>
      <c r="M279" s="21">
        <v>298</v>
      </c>
      <c r="N279" s="21">
        <v>67</v>
      </c>
      <c r="O279" s="81" t="s">
        <v>1280</v>
      </c>
      <c r="P279" s="36"/>
    </row>
    <row r="280" s="4" customFormat="1" ht="108" spans="1:16">
      <c r="A280" s="21" t="s">
        <v>92</v>
      </c>
      <c r="B280" s="20" t="s">
        <v>1008</v>
      </c>
      <c r="C280" s="22" t="s">
        <v>1281</v>
      </c>
      <c r="D280" s="23" t="s">
        <v>1282</v>
      </c>
      <c r="E280" s="21" t="s">
        <v>1283</v>
      </c>
      <c r="F280" s="54" t="s">
        <v>104</v>
      </c>
      <c r="G280" s="24" t="s">
        <v>528</v>
      </c>
      <c r="H280" s="21">
        <v>47</v>
      </c>
      <c r="I280" s="53">
        <v>47</v>
      </c>
      <c r="J280" s="53"/>
      <c r="K280" s="21"/>
      <c r="L280" s="20" t="s">
        <v>99</v>
      </c>
      <c r="M280" s="75">
        <v>336</v>
      </c>
      <c r="N280" s="75">
        <v>61</v>
      </c>
      <c r="O280" s="21" t="s">
        <v>1284</v>
      </c>
      <c r="P280" s="37"/>
    </row>
    <row r="281" s="4" customFormat="1" ht="54" spans="1:16">
      <c r="A281" s="21" t="s">
        <v>107</v>
      </c>
      <c r="B281" s="54" t="s">
        <v>73</v>
      </c>
      <c r="C281" s="22" t="s">
        <v>1285</v>
      </c>
      <c r="D281" s="23" t="s">
        <v>1286</v>
      </c>
      <c r="E281" s="21" t="s">
        <v>1287</v>
      </c>
      <c r="F281" s="53" t="s">
        <v>104</v>
      </c>
      <c r="G281" s="53" t="s">
        <v>528</v>
      </c>
      <c r="H281" s="21">
        <v>270</v>
      </c>
      <c r="I281" s="53">
        <v>270</v>
      </c>
      <c r="J281" s="53"/>
      <c r="K281" s="21"/>
      <c r="L281" s="20" t="s">
        <v>99</v>
      </c>
      <c r="M281" s="21">
        <v>336</v>
      </c>
      <c r="N281" s="21">
        <v>61</v>
      </c>
      <c r="O281" s="21" t="s">
        <v>1288</v>
      </c>
      <c r="P281" s="37"/>
    </row>
    <row r="282" s="4" customFormat="1" ht="67.5" spans="1:16">
      <c r="A282" s="21" t="s">
        <v>92</v>
      </c>
      <c r="B282" s="20" t="s">
        <v>1008</v>
      </c>
      <c r="C282" s="22" t="s">
        <v>1289</v>
      </c>
      <c r="D282" s="23" t="s">
        <v>1290</v>
      </c>
      <c r="E282" s="21" t="s">
        <v>1291</v>
      </c>
      <c r="F282" s="53" t="s">
        <v>104</v>
      </c>
      <c r="G282" s="53" t="s">
        <v>528</v>
      </c>
      <c r="H282" s="21">
        <v>180</v>
      </c>
      <c r="I282" s="53">
        <v>180</v>
      </c>
      <c r="J282" s="53"/>
      <c r="K282" s="21"/>
      <c r="L282" s="20" t="s">
        <v>99</v>
      </c>
      <c r="M282" s="21">
        <v>336</v>
      </c>
      <c r="N282" s="21">
        <v>61</v>
      </c>
      <c r="O282" s="21" t="s">
        <v>1292</v>
      </c>
      <c r="P282" s="37"/>
    </row>
    <row r="283" s="4" customFormat="1" ht="57" spans="1:16">
      <c r="A283" s="21" t="s">
        <v>92</v>
      </c>
      <c r="B283" s="20" t="s">
        <v>1008</v>
      </c>
      <c r="C283" s="22" t="s">
        <v>1293</v>
      </c>
      <c r="D283" s="23" t="s">
        <v>1294</v>
      </c>
      <c r="E283" s="21" t="s">
        <v>1295</v>
      </c>
      <c r="F283" s="53" t="s">
        <v>104</v>
      </c>
      <c r="G283" s="53" t="s">
        <v>528</v>
      </c>
      <c r="H283" s="21">
        <v>10</v>
      </c>
      <c r="I283" s="53">
        <v>10</v>
      </c>
      <c r="J283" s="53"/>
      <c r="K283" s="21"/>
      <c r="L283" s="20" t="s">
        <v>99</v>
      </c>
      <c r="M283" s="21">
        <v>336</v>
      </c>
      <c r="N283" s="21">
        <v>61</v>
      </c>
      <c r="O283" s="21" t="s">
        <v>1296</v>
      </c>
      <c r="P283" s="37"/>
    </row>
    <row r="284" s="4" customFormat="1" ht="43.5" spans="1:16">
      <c r="A284" s="21" t="s">
        <v>92</v>
      </c>
      <c r="B284" s="20" t="s">
        <v>1008</v>
      </c>
      <c r="C284" s="22" t="s">
        <v>1297</v>
      </c>
      <c r="D284" s="23" t="s">
        <v>1298</v>
      </c>
      <c r="E284" s="21" t="s">
        <v>1299</v>
      </c>
      <c r="F284" s="53" t="s">
        <v>104</v>
      </c>
      <c r="G284" s="53" t="s">
        <v>528</v>
      </c>
      <c r="H284" s="21">
        <v>13</v>
      </c>
      <c r="I284" s="53">
        <v>13</v>
      </c>
      <c r="J284" s="53"/>
      <c r="K284" s="21"/>
      <c r="L284" s="20" t="s">
        <v>99</v>
      </c>
      <c r="M284" s="21">
        <v>336</v>
      </c>
      <c r="N284" s="21">
        <v>61</v>
      </c>
      <c r="O284" s="21" t="s">
        <v>1300</v>
      </c>
      <c r="P284" s="37"/>
    </row>
    <row r="285" s="4" customFormat="1" ht="43.5" spans="1:16">
      <c r="A285" s="21" t="s">
        <v>92</v>
      </c>
      <c r="B285" s="20" t="s">
        <v>1008</v>
      </c>
      <c r="C285" s="22" t="s">
        <v>1301</v>
      </c>
      <c r="D285" s="23" t="s">
        <v>1302</v>
      </c>
      <c r="E285" s="21" t="s">
        <v>1303</v>
      </c>
      <c r="F285" s="53" t="s">
        <v>104</v>
      </c>
      <c r="G285" s="53" t="s">
        <v>528</v>
      </c>
      <c r="H285" s="21">
        <v>62</v>
      </c>
      <c r="I285" s="53">
        <v>62</v>
      </c>
      <c r="J285" s="53"/>
      <c r="K285" s="21"/>
      <c r="L285" s="20" t="s">
        <v>99</v>
      </c>
      <c r="M285" s="21">
        <v>336</v>
      </c>
      <c r="N285" s="21">
        <v>61</v>
      </c>
      <c r="O285" s="21" t="s">
        <v>1304</v>
      </c>
      <c r="P285" s="37"/>
    </row>
    <row r="286" s="4" customFormat="1" ht="43.5" spans="1:16">
      <c r="A286" s="21" t="s">
        <v>92</v>
      </c>
      <c r="B286" s="20" t="s">
        <v>1008</v>
      </c>
      <c r="C286" s="22" t="s">
        <v>1305</v>
      </c>
      <c r="D286" s="23" t="s">
        <v>1306</v>
      </c>
      <c r="E286" s="21" t="s">
        <v>1307</v>
      </c>
      <c r="F286" s="53" t="s">
        <v>104</v>
      </c>
      <c r="G286" s="53" t="s">
        <v>528</v>
      </c>
      <c r="H286" s="21">
        <v>8</v>
      </c>
      <c r="I286" s="53">
        <v>8</v>
      </c>
      <c r="J286" s="53"/>
      <c r="K286" s="21"/>
      <c r="L286" s="20" t="s">
        <v>99</v>
      </c>
      <c r="M286" s="21">
        <v>336</v>
      </c>
      <c r="N286" s="21">
        <v>61</v>
      </c>
      <c r="O286" s="21" t="s">
        <v>1308</v>
      </c>
      <c r="P286" s="37"/>
    </row>
    <row r="287" s="4" customFormat="1" ht="43.5" spans="1:16">
      <c r="A287" s="21" t="s">
        <v>107</v>
      </c>
      <c r="B287" s="21" t="s">
        <v>73</v>
      </c>
      <c r="C287" s="22" t="s">
        <v>1309</v>
      </c>
      <c r="D287" s="23" t="s">
        <v>1310</v>
      </c>
      <c r="E287" s="21" t="s">
        <v>1311</v>
      </c>
      <c r="F287" s="21" t="s">
        <v>104</v>
      </c>
      <c r="G287" s="24" t="s">
        <v>528</v>
      </c>
      <c r="H287" s="21">
        <v>60</v>
      </c>
      <c r="I287" s="21"/>
      <c r="J287" s="53">
        <v>60</v>
      </c>
      <c r="K287" s="21"/>
      <c r="L287" s="20" t="s">
        <v>99</v>
      </c>
      <c r="M287" s="75">
        <v>336</v>
      </c>
      <c r="N287" s="75">
        <v>61</v>
      </c>
      <c r="O287" s="41" t="s">
        <v>1312</v>
      </c>
      <c r="P287" s="37"/>
    </row>
    <row r="288" s="4" customFormat="1" ht="67.5" spans="1:16">
      <c r="A288" s="21" t="s">
        <v>107</v>
      </c>
      <c r="B288" s="21" t="s">
        <v>73</v>
      </c>
      <c r="C288" s="22" t="s">
        <v>1313</v>
      </c>
      <c r="D288" s="23" t="s">
        <v>1314</v>
      </c>
      <c r="E288" s="54" t="s">
        <v>1315</v>
      </c>
      <c r="F288" s="54" t="s">
        <v>104</v>
      </c>
      <c r="G288" s="24" t="s">
        <v>528</v>
      </c>
      <c r="H288" s="75">
        <v>200</v>
      </c>
      <c r="I288" s="21"/>
      <c r="J288" s="53">
        <v>200</v>
      </c>
      <c r="K288" s="21"/>
      <c r="L288" s="20" t="s">
        <v>99</v>
      </c>
      <c r="M288" s="21">
        <v>336</v>
      </c>
      <c r="N288" s="21">
        <v>61</v>
      </c>
      <c r="O288" s="21" t="s">
        <v>1316</v>
      </c>
      <c r="P288" s="37"/>
    </row>
    <row r="289" s="4" customFormat="1" ht="121.5" spans="1:16">
      <c r="A289" s="39" t="s">
        <v>92</v>
      </c>
      <c r="B289" s="20" t="s">
        <v>1008</v>
      </c>
      <c r="C289" s="20" t="s">
        <v>1317</v>
      </c>
      <c r="D289" s="20" t="s">
        <v>1318</v>
      </c>
      <c r="E289" s="39" t="s">
        <v>1319</v>
      </c>
      <c r="F289" s="21" t="s">
        <v>138</v>
      </c>
      <c r="G289" s="39" t="s">
        <v>1320</v>
      </c>
      <c r="H289" s="25">
        <v>97</v>
      </c>
      <c r="I289" s="53">
        <v>97</v>
      </c>
      <c r="J289" s="53"/>
      <c r="K289" s="39"/>
      <c r="L289" s="20" t="s">
        <v>99</v>
      </c>
      <c r="M289" s="39">
        <v>369</v>
      </c>
      <c r="N289" s="39">
        <v>71</v>
      </c>
      <c r="O289" s="39" t="s">
        <v>1321</v>
      </c>
      <c r="P289" s="36"/>
    </row>
    <row r="290" s="4" customFormat="1" ht="121.5" spans="1:16">
      <c r="A290" s="39" t="s">
        <v>92</v>
      </c>
      <c r="B290" s="39" t="s">
        <v>1008</v>
      </c>
      <c r="C290" s="20" t="s">
        <v>1322</v>
      </c>
      <c r="D290" s="20" t="s">
        <v>1323</v>
      </c>
      <c r="E290" s="39" t="s">
        <v>1324</v>
      </c>
      <c r="F290" s="21" t="s">
        <v>138</v>
      </c>
      <c r="G290" s="39" t="s">
        <v>1320</v>
      </c>
      <c r="H290" s="39">
        <v>130</v>
      </c>
      <c r="I290" s="53">
        <v>130</v>
      </c>
      <c r="J290" s="53"/>
      <c r="K290" s="39"/>
      <c r="L290" s="20" t="s">
        <v>99</v>
      </c>
      <c r="M290" s="39">
        <v>369</v>
      </c>
      <c r="N290" s="39">
        <v>71</v>
      </c>
      <c r="O290" s="39" t="s">
        <v>1325</v>
      </c>
      <c r="P290" s="36"/>
    </row>
    <row r="291" s="4" customFormat="1" ht="108" spans="1:16">
      <c r="A291" s="39" t="s">
        <v>92</v>
      </c>
      <c r="B291" s="20" t="s">
        <v>1008</v>
      </c>
      <c r="C291" s="20" t="s">
        <v>1326</v>
      </c>
      <c r="D291" s="20" t="s">
        <v>1327</v>
      </c>
      <c r="E291" s="39" t="s">
        <v>1328</v>
      </c>
      <c r="F291" s="21" t="s">
        <v>138</v>
      </c>
      <c r="G291" s="39" t="s">
        <v>1320</v>
      </c>
      <c r="H291" s="39">
        <v>125</v>
      </c>
      <c r="I291" s="53">
        <v>125</v>
      </c>
      <c r="J291" s="53"/>
      <c r="K291" s="39"/>
      <c r="L291" s="20" t="s">
        <v>99</v>
      </c>
      <c r="M291" s="39">
        <v>369</v>
      </c>
      <c r="N291" s="39">
        <v>71</v>
      </c>
      <c r="O291" s="39" t="s">
        <v>1329</v>
      </c>
      <c r="P291" s="36"/>
    </row>
    <row r="292" s="4" customFormat="1" ht="148.5" spans="1:16">
      <c r="A292" s="39" t="s">
        <v>92</v>
      </c>
      <c r="B292" s="20" t="s">
        <v>1008</v>
      </c>
      <c r="C292" s="20" t="s">
        <v>1330</v>
      </c>
      <c r="D292" s="20" t="s">
        <v>1331</v>
      </c>
      <c r="E292" s="39" t="s">
        <v>1332</v>
      </c>
      <c r="F292" s="21" t="s">
        <v>138</v>
      </c>
      <c r="G292" s="39" t="s">
        <v>1320</v>
      </c>
      <c r="H292" s="25">
        <v>150</v>
      </c>
      <c r="I292" s="53">
        <v>150</v>
      </c>
      <c r="J292" s="53"/>
      <c r="K292" s="39"/>
      <c r="L292" s="20" t="s">
        <v>99</v>
      </c>
      <c r="M292" s="39">
        <v>369</v>
      </c>
      <c r="N292" s="39">
        <v>71</v>
      </c>
      <c r="O292" s="39" t="s">
        <v>1333</v>
      </c>
      <c r="P292" s="36"/>
    </row>
    <row r="293" s="4" customFormat="1" ht="81" spans="1:16">
      <c r="A293" s="20" t="s">
        <v>92</v>
      </c>
      <c r="B293" s="21" t="s">
        <v>93</v>
      </c>
      <c r="C293" s="22" t="s">
        <v>1334</v>
      </c>
      <c r="D293" s="23" t="s">
        <v>1335</v>
      </c>
      <c r="E293" s="39" t="s">
        <v>1336</v>
      </c>
      <c r="F293" s="21" t="s">
        <v>138</v>
      </c>
      <c r="G293" s="39" t="s">
        <v>1320</v>
      </c>
      <c r="H293" s="25">
        <v>198</v>
      </c>
      <c r="I293" s="39"/>
      <c r="J293" s="53">
        <v>198</v>
      </c>
      <c r="K293" s="39"/>
      <c r="L293" s="20" t="s">
        <v>99</v>
      </c>
      <c r="M293" s="39">
        <v>369</v>
      </c>
      <c r="N293" s="39">
        <v>71</v>
      </c>
      <c r="O293" s="39" t="s">
        <v>1337</v>
      </c>
      <c r="P293" s="36"/>
    </row>
    <row r="294" s="4" customFormat="1" ht="54" spans="1:16">
      <c r="A294" s="39" t="s">
        <v>92</v>
      </c>
      <c r="B294" s="21" t="s">
        <v>93</v>
      </c>
      <c r="C294" s="20" t="s">
        <v>1338</v>
      </c>
      <c r="D294" s="20" t="s">
        <v>1339</v>
      </c>
      <c r="E294" s="39" t="s">
        <v>1340</v>
      </c>
      <c r="F294" s="21" t="s">
        <v>138</v>
      </c>
      <c r="G294" s="39" t="s">
        <v>1320</v>
      </c>
      <c r="H294" s="25">
        <v>152</v>
      </c>
      <c r="I294" s="25"/>
      <c r="J294" s="53">
        <v>152</v>
      </c>
      <c r="K294" s="39"/>
      <c r="L294" s="20" t="s">
        <v>99</v>
      </c>
      <c r="M294" s="39">
        <v>369</v>
      </c>
      <c r="N294" s="39">
        <v>71</v>
      </c>
      <c r="O294" s="39" t="s">
        <v>1341</v>
      </c>
      <c r="P294" s="36"/>
    </row>
    <row r="295" s="4" customFormat="1" ht="40.5" spans="1:16">
      <c r="A295" s="39" t="s">
        <v>107</v>
      </c>
      <c r="B295" s="39" t="s">
        <v>73</v>
      </c>
      <c r="C295" s="20" t="s">
        <v>1342</v>
      </c>
      <c r="D295" s="20" t="s">
        <v>1343</v>
      </c>
      <c r="E295" s="39" t="s">
        <v>1344</v>
      </c>
      <c r="F295" s="21" t="s">
        <v>138</v>
      </c>
      <c r="G295" s="39" t="s">
        <v>1320</v>
      </c>
      <c r="H295" s="39">
        <v>6</v>
      </c>
      <c r="I295" s="39"/>
      <c r="J295" s="53">
        <v>6</v>
      </c>
      <c r="K295" s="39"/>
      <c r="L295" s="20" t="s">
        <v>99</v>
      </c>
      <c r="M295" s="39">
        <v>369</v>
      </c>
      <c r="N295" s="39">
        <v>71</v>
      </c>
      <c r="O295" s="39" t="s">
        <v>1345</v>
      </c>
      <c r="P295" s="36"/>
    </row>
    <row r="296" s="4" customFormat="1" ht="67.5" spans="1:16">
      <c r="A296" s="39" t="s">
        <v>107</v>
      </c>
      <c r="B296" s="39" t="s">
        <v>73</v>
      </c>
      <c r="C296" s="20" t="s">
        <v>1346</v>
      </c>
      <c r="D296" s="20" t="s">
        <v>1347</v>
      </c>
      <c r="E296" s="39" t="s">
        <v>1348</v>
      </c>
      <c r="F296" s="21" t="s">
        <v>138</v>
      </c>
      <c r="G296" s="39" t="s">
        <v>1320</v>
      </c>
      <c r="H296" s="39">
        <v>105</v>
      </c>
      <c r="I296" s="39"/>
      <c r="J296" s="53">
        <v>105</v>
      </c>
      <c r="K296" s="39"/>
      <c r="L296" s="20" t="s">
        <v>99</v>
      </c>
      <c r="M296" s="39">
        <v>369</v>
      </c>
      <c r="N296" s="39">
        <v>71</v>
      </c>
      <c r="O296" s="39" t="s">
        <v>1349</v>
      </c>
      <c r="P296" s="36"/>
    </row>
    <row r="297" s="4" customFormat="1" ht="54" spans="1:16">
      <c r="A297" s="39" t="s">
        <v>107</v>
      </c>
      <c r="B297" s="25" t="s">
        <v>124</v>
      </c>
      <c r="C297" s="20" t="s">
        <v>1350</v>
      </c>
      <c r="D297" s="20" t="s">
        <v>1351</v>
      </c>
      <c r="E297" s="39" t="s">
        <v>1352</v>
      </c>
      <c r="F297" s="21" t="s">
        <v>138</v>
      </c>
      <c r="G297" s="39" t="s">
        <v>1320</v>
      </c>
      <c r="H297" s="25">
        <v>27</v>
      </c>
      <c r="I297" s="39"/>
      <c r="J297" s="53">
        <v>27</v>
      </c>
      <c r="K297" s="39"/>
      <c r="L297" s="20" t="s">
        <v>99</v>
      </c>
      <c r="M297" s="39">
        <v>369</v>
      </c>
      <c r="N297" s="39">
        <v>71</v>
      </c>
      <c r="O297" s="39" t="s">
        <v>1353</v>
      </c>
      <c r="P297" s="36"/>
    </row>
    <row r="298" s="4" customFormat="1" ht="54" spans="1:16">
      <c r="A298" s="21" t="s">
        <v>92</v>
      </c>
      <c r="B298" s="39" t="s">
        <v>1140</v>
      </c>
      <c r="C298" s="20" t="s">
        <v>1354</v>
      </c>
      <c r="D298" s="20" t="s">
        <v>1355</v>
      </c>
      <c r="E298" s="39" t="s">
        <v>1356</v>
      </c>
      <c r="F298" s="21" t="s">
        <v>138</v>
      </c>
      <c r="G298" s="39" t="s">
        <v>1320</v>
      </c>
      <c r="H298" s="39">
        <v>10</v>
      </c>
      <c r="I298" s="39"/>
      <c r="J298" s="53">
        <v>10</v>
      </c>
      <c r="K298" s="39"/>
      <c r="L298" s="20" t="s">
        <v>99</v>
      </c>
      <c r="M298" s="39">
        <v>369</v>
      </c>
      <c r="N298" s="39">
        <v>71</v>
      </c>
      <c r="O298" s="39" t="s">
        <v>1357</v>
      </c>
      <c r="P298" s="36"/>
    </row>
    <row r="299" s="4" customFormat="1" ht="67.5" spans="1:16">
      <c r="A299" s="20" t="s">
        <v>92</v>
      </c>
      <c r="B299" s="21" t="s">
        <v>93</v>
      </c>
      <c r="C299" s="22" t="s">
        <v>1358</v>
      </c>
      <c r="D299" s="23" t="s">
        <v>1359</v>
      </c>
      <c r="E299" s="27" t="s">
        <v>1360</v>
      </c>
      <c r="F299" s="21" t="s">
        <v>154</v>
      </c>
      <c r="G299" s="21" t="s">
        <v>1361</v>
      </c>
      <c r="H299" s="21">
        <v>300</v>
      </c>
      <c r="I299" s="21"/>
      <c r="J299" s="53">
        <v>300</v>
      </c>
      <c r="K299" s="21"/>
      <c r="L299" s="20" t="s">
        <v>99</v>
      </c>
      <c r="M299" s="21">
        <v>490</v>
      </c>
      <c r="N299" s="21">
        <v>140</v>
      </c>
      <c r="O299" s="21" t="s">
        <v>1362</v>
      </c>
      <c r="P299" s="36"/>
    </row>
    <row r="300" s="4" customFormat="1" ht="121.5" spans="1:16">
      <c r="A300" s="21" t="s">
        <v>92</v>
      </c>
      <c r="B300" s="20" t="s">
        <v>1008</v>
      </c>
      <c r="C300" s="22" t="s">
        <v>1363</v>
      </c>
      <c r="D300" s="23" t="s">
        <v>1364</v>
      </c>
      <c r="E300" s="21" t="s">
        <v>1365</v>
      </c>
      <c r="F300" s="21" t="s">
        <v>154</v>
      </c>
      <c r="G300" s="21" t="s">
        <v>1361</v>
      </c>
      <c r="H300" s="21">
        <v>85</v>
      </c>
      <c r="I300" s="53">
        <v>85</v>
      </c>
      <c r="J300" s="53"/>
      <c r="K300" s="21"/>
      <c r="L300" s="20" t="s">
        <v>99</v>
      </c>
      <c r="M300" s="21">
        <v>490</v>
      </c>
      <c r="N300" s="21">
        <v>140</v>
      </c>
      <c r="O300" s="21" t="s">
        <v>1366</v>
      </c>
      <c r="P300" s="36"/>
    </row>
    <row r="301" s="4" customFormat="1" ht="148.5" spans="1:16">
      <c r="A301" s="21" t="s">
        <v>92</v>
      </c>
      <c r="B301" s="20" t="s">
        <v>1008</v>
      </c>
      <c r="C301" s="22" t="s">
        <v>1367</v>
      </c>
      <c r="D301" s="23" t="s">
        <v>1368</v>
      </c>
      <c r="E301" s="21" t="s">
        <v>1369</v>
      </c>
      <c r="F301" s="21" t="s">
        <v>154</v>
      </c>
      <c r="G301" s="21" t="s">
        <v>1361</v>
      </c>
      <c r="H301" s="21">
        <v>200</v>
      </c>
      <c r="I301" s="53">
        <v>200</v>
      </c>
      <c r="J301" s="53"/>
      <c r="K301" s="21"/>
      <c r="L301" s="20" t="s">
        <v>99</v>
      </c>
      <c r="M301" s="21">
        <v>491</v>
      </c>
      <c r="N301" s="21">
        <v>141</v>
      </c>
      <c r="O301" s="21" t="s">
        <v>1370</v>
      </c>
      <c r="P301" s="36"/>
    </row>
    <row r="302" s="4" customFormat="1" ht="81" spans="1:16">
      <c r="A302" s="21" t="s">
        <v>92</v>
      </c>
      <c r="B302" s="20" t="s">
        <v>1008</v>
      </c>
      <c r="C302" s="22" t="s">
        <v>1371</v>
      </c>
      <c r="D302" s="23" t="s">
        <v>1372</v>
      </c>
      <c r="E302" s="21" t="s">
        <v>1373</v>
      </c>
      <c r="F302" s="21" t="s">
        <v>154</v>
      </c>
      <c r="G302" s="21" t="s">
        <v>1361</v>
      </c>
      <c r="H302" s="21">
        <v>80</v>
      </c>
      <c r="I302" s="53">
        <v>80</v>
      </c>
      <c r="J302" s="53"/>
      <c r="K302" s="21"/>
      <c r="L302" s="20" t="s">
        <v>99</v>
      </c>
      <c r="M302" s="21">
        <v>140</v>
      </c>
      <c r="N302" s="21">
        <v>92</v>
      </c>
      <c r="O302" s="21" t="s">
        <v>1374</v>
      </c>
      <c r="P302" s="36"/>
    </row>
    <row r="303" s="4" customFormat="1" ht="54" spans="1:16">
      <c r="A303" s="27" t="s">
        <v>107</v>
      </c>
      <c r="B303" s="39" t="s">
        <v>73</v>
      </c>
      <c r="C303" s="22" t="s">
        <v>1375</v>
      </c>
      <c r="D303" s="23" t="s">
        <v>1376</v>
      </c>
      <c r="E303" s="27" t="s">
        <v>1377</v>
      </c>
      <c r="F303" s="20" t="s">
        <v>143</v>
      </c>
      <c r="G303" s="20" t="s">
        <v>1378</v>
      </c>
      <c r="H303" s="35">
        <v>300</v>
      </c>
      <c r="I303" s="35"/>
      <c r="J303" s="53">
        <v>300</v>
      </c>
      <c r="K303" s="35"/>
      <c r="L303" s="20" t="s">
        <v>99</v>
      </c>
      <c r="M303" s="35">
        <v>721</v>
      </c>
      <c r="N303" s="27">
        <v>94</v>
      </c>
      <c r="O303" s="27" t="s">
        <v>1379</v>
      </c>
      <c r="P303" s="34"/>
    </row>
    <row r="304" s="4" customFormat="1" ht="67.5" spans="1:16">
      <c r="A304" s="27" t="s">
        <v>92</v>
      </c>
      <c r="B304" s="20" t="s">
        <v>1008</v>
      </c>
      <c r="C304" s="22" t="s">
        <v>1380</v>
      </c>
      <c r="D304" s="23" t="s">
        <v>1381</v>
      </c>
      <c r="E304" s="27" t="s">
        <v>1382</v>
      </c>
      <c r="F304" s="20" t="s">
        <v>143</v>
      </c>
      <c r="G304" s="20" t="s">
        <v>1378</v>
      </c>
      <c r="H304" s="35">
        <v>150</v>
      </c>
      <c r="I304" s="53">
        <v>150</v>
      </c>
      <c r="J304" s="53"/>
      <c r="K304" s="35"/>
      <c r="L304" s="20" t="s">
        <v>99</v>
      </c>
      <c r="M304" s="35">
        <v>721</v>
      </c>
      <c r="N304" s="35">
        <v>94</v>
      </c>
      <c r="O304" s="35" t="s">
        <v>1383</v>
      </c>
      <c r="P304" s="34"/>
    </row>
    <row r="305" s="4" customFormat="1" ht="67.5" spans="1:16">
      <c r="A305" s="27" t="s">
        <v>92</v>
      </c>
      <c r="B305" s="20" t="s">
        <v>1008</v>
      </c>
      <c r="C305" s="22" t="s">
        <v>1384</v>
      </c>
      <c r="D305" s="23" t="s">
        <v>1385</v>
      </c>
      <c r="E305" s="27" t="s">
        <v>1386</v>
      </c>
      <c r="F305" s="20" t="s">
        <v>143</v>
      </c>
      <c r="G305" s="20" t="s">
        <v>1378</v>
      </c>
      <c r="H305" s="35">
        <v>100</v>
      </c>
      <c r="I305" s="53">
        <v>100</v>
      </c>
      <c r="J305" s="53"/>
      <c r="K305" s="35"/>
      <c r="L305" s="20" t="s">
        <v>99</v>
      </c>
      <c r="M305" s="35">
        <v>721</v>
      </c>
      <c r="N305" s="27">
        <v>94</v>
      </c>
      <c r="O305" s="27" t="s">
        <v>1387</v>
      </c>
      <c r="P305" s="34"/>
    </row>
    <row r="306" s="4" customFormat="1" ht="57" spans="1:16">
      <c r="A306" s="27" t="s">
        <v>92</v>
      </c>
      <c r="B306" s="20" t="s">
        <v>1008</v>
      </c>
      <c r="C306" s="22" t="s">
        <v>1388</v>
      </c>
      <c r="D306" s="23" t="s">
        <v>1389</v>
      </c>
      <c r="E306" s="27" t="s">
        <v>1390</v>
      </c>
      <c r="F306" s="20" t="s">
        <v>143</v>
      </c>
      <c r="G306" s="20" t="s">
        <v>1378</v>
      </c>
      <c r="H306" s="35">
        <v>100</v>
      </c>
      <c r="I306" s="53">
        <v>100</v>
      </c>
      <c r="J306" s="53"/>
      <c r="K306" s="35"/>
      <c r="L306" s="20" t="s">
        <v>99</v>
      </c>
      <c r="M306" s="35">
        <v>722</v>
      </c>
      <c r="N306" s="27">
        <v>95</v>
      </c>
      <c r="O306" s="27" t="s">
        <v>1391</v>
      </c>
      <c r="P306" s="34"/>
    </row>
    <row r="307" s="4" customFormat="1" ht="57" spans="1:16">
      <c r="A307" s="21" t="s">
        <v>92</v>
      </c>
      <c r="B307" s="20" t="s">
        <v>1008</v>
      </c>
      <c r="C307" s="76" t="s">
        <v>1392</v>
      </c>
      <c r="D307" s="77" t="s">
        <v>1393</v>
      </c>
      <c r="E307" s="21" t="s">
        <v>1394</v>
      </c>
      <c r="F307" s="21" t="s">
        <v>1395</v>
      </c>
      <c r="G307" s="21" t="s">
        <v>155</v>
      </c>
      <c r="H307" s="21">
        <v>100</v>
      </c>
      <c r="I307" s="53">
        <v>100</v>
      </c>
      <c r="J307" s="53"/>
      <c r="K307" s="21"/>
      <c r="L307" s="20" t="s">
        <v>99</v>
      </c>
      <c r="M307" s="21">
        <v>581</v>
      </c>
      <c r="N307" s="21">
        <v>155</v>
      </c>
      <c r="O307" s="47" t="s">
        <v>1396</v>
      </c>
      <c r="P307" s="34"/>
    </row>
    <row r="308" s="4" customFormat="1" ht="57" spans="1:16">
      <c r="A308" s="21" t="s">
        <v>92</v>
      </c>
      <c r="B308" s="20" t="s">
        <v>1008</v>
      </c>
      <c r="C308" s="76" t="s">
        <v>1397</v>
      </c>
      <c r="D308" s="77" t="s">
        <v>1398</v>
      </c>
      <c r="E308" s="21" t="s">
        <v>1399</v>
      </c>
      <c r="F308" s="21" t="s">
        <v>1395</v>
      </c>
      <c r="G308" s="21" t="s">
        <v>155</v>
      </c>
      <c r="H308" s="21">
        <v>400</v>
      </c>
      <c r="I308" s="53">
        <v>400</v>
      </c>
      <c r="J308" s="53"/>
      <c r="K308" s="21"/>
      <c r="L308" s="20" t="s">
        <v>99</v>
      </c>
      <c r="M308" s="21">
        <v>581</v>
      </c>
      <c r="N308" s="21">
        <v>155</v>
      </c>
      <c r="O308" s="47" t="s">
        <v>1396</v>
      </c>
      <c r="P308" s="34"/>
    </row>
    <row r="309" s="4" customFormat="1" ht="108" spans="1:16">
      <c r="A309" s="21" t="s">
        <v>92</v>
      </c>
      <c r="B309" s="20" t="s">
        <v>1008</v>
      </c>
      <c r="C309" s="22" t="s">
        <v>1400</v>
      </c>
      <c r="D309" s="23" t="s">
        <v>1401</v>
      </c>
      <c r="E309" s="21" t="s">
        <v>1402</v>
      </c>
      <c r="F309" s="29" t="s">
        <v>1403</v>
      </c>
      <c r="G309" s="21" t="s">
        <v>1404</v>
      </c>
      <c r="H309" s="21">
        <v>300</v>
      </c>
      <c r="I309" s="53">
        <v>300</v>
      </c>
      <c r="J309" s="53"/>
      <c r="K309" s="21" t="s">
        <v>1405</v>
      </c>
      <c r="L309" s="20" t="s">
        <v>99</v>
      </c>
      <c r="M309" s="21">
        <v>50</v>
      </c>
      <c r="N309" s="21">
        <v>2</v>
      </c>
      <c r="O309" s="21" t="s">
        <v>1406</v>
      </c>
      <c r="P309" s="36"/>
    </row>
    <row r="310" s="4" customFormat="1" ht="57" spans="1:16">
      <c r="A310" s="21" t="s">
        <v>92</v>
      </c>
      <c r="B310" s="21" t="s">
        <v>93</v>
      </c>
      <c r="C310" s="22" t="s">
        <v>1407</v>
      </c>
      <c r="D310" s="23" t="s">
        <v>1408</v>
      </c>
      <c r="E310" s="21" t="s">
        <v>1409</v>
      </c>
      <c r="F310" s="29" t="s">
        <v>1403</v>
      </c>
      <c r="G310" s="21" t="s">
        <v>1404</v>
      </c>
      <c r="H310" s="21">
        <v>55</v>
      </c>
      <c r="I310" s="21"/>
      <c r="J310" s="53">
        <v>55</v>
      </c>
      <c r="K310" s="21"/>
      <c r="L310" s="20" t="s">
        <v>99</v>
      </c>
      <c r="M310" s="21">
        <v>267</v>
      </c>
      <c r="N310" s="21">
        <v>2</v>
      </c>
      <c r="O310" s="41" t="s">
        <v>1410</v>
      </c>
      <c r="P310" s="36"/>
    </row>
    <row r="311" s="4" customFormat="1" ht="67.5" spans="1:16">
      <c r="A311" s="21" t="s">
        <v>92</v>
      </c>
      <c r="B311" s="21" t="s">
        <v>93</v>
      </c>
      <c r="C311" s="22" t="s">
        <v>1411</v>
      </c>
      <c r="D311" s="23" t="s">
        <v>1412</v>
      </c>
      <c r="E311" s="21" t="s">
        <v>1413</v>
      </c>
      <c r="F311" s="29" t="s">
        <v>1403</v>
      </c>
      <c r="G311" s="21" t="s">
        <v>1404</v>
      </c>
      <c r="H311" s="21">
        <v>220</v>
      </c>
      <c r="I311" s="53">
        <v>220</v>
      </c>
      <c r="J311" s="53"/>
      <c r="K311" s="21"/>
      <c r="L311" s="20" t="s">
        <v>99</v>
      </c>
      <c r="M311" s="21">
        <v>391</v>
      </c>
      <c r="N311" s="21">
        <v>2</v>
      </c>
      <c r="O311" s="21" t="s">
        <v>1414</v>
      </c>
      <c r="P311" s="36"/>
    </row>
    <row r="312" s="4" customFormat="1" ht="57" spans="1:16">
      <c r="A312" s="21" t="s">
        <v>107</v>
      </c>
      <c r="B312" s="21" t="s">
        <v>73</v>
      </c>
      <c r="C312" s="22" t="s">
        <v>1415</v>
      </c>
      <c r="D312" s="23" t="s">
        <v>1416</v>
      </c>
      <c r="E312" s="21" t="s">
        <v>1417</v>
      </c>
      <c r="F312" s="29" t="s">
        <v>1403</v>
      </c>
      <c r="G312" s="21" t="s">
        <v>1404</v>
      </c>
      <c r="H312" s="21">
        <v>5</v>
      </c>
      <c r="I312" s="21"/>
      <c r="J312" s="53">
        <v>5</v>
      </c>
      <c r="K312" s="21"/>
      <c r="L312" s="20" t="s">
        <v>99</v>
      </c>
      <c r="M312" s="21">
        <v>283</v>
      </c>
      <c r="N312" s="21">
        <v>2</v>
      </c>
      <c r="O312" s="21" t="s">
        <v>1418</v>
      </c>
      <c r="P312" s="36"/>
    </row>
    <row r="313" s="4" customFormat="1" ht="67.5" spans="1:16">
      <c r="A313" s="21" t="s">
        <v>92</v>
      </c>
      <c r="B313" s="21" t="s">
        <v>1008</v>
      </c>
      <c r="C313" s="22" t="s">
        <v>1419</v>
      </c>
      <c r="D313" s="23" t="s">
        <v>1420</v>
      </c>
      <c r="E313" s="21" t="s">
        <v>1421</v>
      </c>
      <c r="F313" s="29" t="s">
        <v>1403</v>
      </c>
      <c r="G313" s="21" t="s">
        <v>1404</v>
      </c>
      <c r="H313" s="21">
        <v>120</v>
      </c>
      <c r="I313" s="53">
        <v>120</v>
      </c>
      <c r="J313" s="53"/>
      <c r="K313" s="21"/>
      <c r="L313" s="20" t="s">
        <v>99</v>
      </c>
      <c r="M313" s="21">
        <v>156</v>
      </c>
      <c r="N313" s="21">
        <v>1</v>
      </c>
      <c r="O313" s="21" t="s">
        <v>1422</v>
      </c>
      <c r="P313" s="36"/>
    </row>
    <row r="314" s="4" customFormat="1" ht="54" spans="1:16">
      <c r="A314" s="49" t="s">
        <v>92</v>
      </c>
      <c r="B314" s="21" t="s">
        <v>93</v>
      </c>
      <c r="C314" s="23" t="s">
        <v>1423</v>
      </c>
      <c r="D314" s="49" t="s">
        <v>1424</v>
      </c>
      <c r="E314" s="78" t="s">
        <v>1425</v>
      </c>
      <c r="F314" s="27" t="s">
        <v>97</v>
      </c>
      <c r="G314" s="78" t="s">
        <v>1049</v>
      </c>
      <c r="H314" s="49">
        <v>510</v>
      </c>
      <c r="I314" s="27">
        <v>510</v>
      </c>
      <c r="J314" s="82"/>
      <c r="K314" s="26"/>
      <c r="L314" s="27" t="s">
        <v>99</v>
      </c>
      <c r="M314" s="59">
        <v>458</v>
      </c>
      <c r="N314" s="59">
        <v>102</v>
      </c>
      <c r="O314" s="83" t="s">
        <v>1426</v>
      </c>
      <c r="P314" s="52"/>
    </row>
    <row r="315" s="4" customFormat="1" ht="54" spans="1:16">
      <c r="A315" s="49" t="s">
        <v>92</v>
      </c>
      <c r="B315" s="21" t="s">
        <v>93</v>
      </c>
      <c r="C315" s="176" t="s">
        <v>1427</v>
      </c>
      <c r="D315" s="49" t="s">
        <v>1428</v>
      </c>
      <c r="E315" s="78" t="s">
        <v>1429</v>
      </c>
      <c r="F315" s="27" t="s">
        <v>143</v>
      </c>
      <c r="G315" s="78" t="s">
        <v>1378</v>
      </c>
      <c r="H315" s="49">
        <v>300</v>
      </c>
      <c r="I315" s="27">
        <v>300</v>
      </c>
      <c r="J315" s="82"/>
      <c r="K315" s="26"/>
      <c r="L315" s="27" t="s">
        <v>99</v>
      </c>
      <c r="M315" s="49">
        <v>435</v>
      </c>
      <c r="N315" s="49">
        <v>62</v>
      </c>
      <c r="O315" s="83" t="s">
        <v>1426</v>
      </c>
      <c r="P315" s="52"/>
    </row>
    <row r="316" s="4" customFormat="1" ht="54" spans="1:16">
      <c r="A316" s="49" t="s">
        <v>92</v>
      </c>
      <c r="B316" s="21" t="s">
        <v>93</v>
      </c>
      <c r="C316" s="23" t="s">
        <v>1430</v>
      </c>
      <c r="D316" s="49" t="s">
        <v>1431</v>
      </c>
      <c r="E316" s="78" t="s">
        <v>1432</v>
      </c>
      <c r="F316" s="21" t="s">
        <v>245</v>
      </c>
      <c r="G316" s="78" t="s">
        <v>155</v>
      </c>
      <c r="H316" s="49">
        <v>585</v>
      </c>
      <c r="I316" s="27">
        <v>585</v>
      </c>
      <c r="J316" s="82"/>
      <c r="K316" s="26"/>
      <c r="L316" s="27" t="s">
        <v>99</v>
      </c>
      <c r="M316" s="49">
        <v>581</v>
      </c>
      <c r="N316" s="49">
        <v>155</v>
      </c>
      <c r="O316" s="83" t="s">
        <v>1426</v>
      </c>
      <c r="P316" s="52"/>
    </row>
    <row r="317" s="4" customFormat="1" ht="54" spans="1:16">
      <c r="A317" s="49" t="s">
        <v>92</v>
      </c>
      <c r="B317" s="21" t="s">
        <v>93</v>
      </c>
      <c r="C317" s="25" t="s">
        <v>1433</v>
      </c>
      <c r="D317" s="49" t="s">
        <v>1434</v>
      </c>
      <c r="E317" s="78" t="s">
        <v>1435</v>
      </c>
      <c r="F317" s="27" t="s">
        <v>185</v>
      </c>
      <c r="G317" s="78" t="s">
        <v>308</v>
      </c>
      <c r="H317" s="49">
        <v>405</v>
      </c>
      <c r="I317" s="27">
        <v>405</v>
      </c>
      <c r="J317" s="82"/>
      <c r="K317" s="26"/>
      <c r="L317" s="27" t="s">
        <v>99</v>
      </c>
      <c r="M317" s="59">
        <v>297</v>
      </c>
      <c r="N317" s="59">
        <v>36</v>
      </c>
      <c r="O317" s="83" t="s">
        <v>1426</v>
      </c>
      <c r="P317" s="52"/>
    </row>
    <row r="318" s="4" customFormat="1" ht="54" spans="1:16">
      <c r="A318" s="49" t="s">
        <v>92</v>
      </c>
      <c r="B318" s="21" t="s">
        <v>93</v>
      </c>
      <c r="C318" s="25" t="s">
        <v>1436</v>
      </c>
      <c r="D318" s="49" t="s">
        <v>1437</v>
      </c>
      <c r="E318" s="78" t="s">
        <v>1438</v>
      </c>
      <c r="F318" s="27" t="s">
        <v>185</v>
      </c>
      <c r="G318" s="78" t="s">
        <v>1439</v>
      </c>
      <c r="H318" s="49">
        <v>75</v>
      </c>
      <c r="I318" s="27">
        <v>75</v>
      </c>
      <c r="J318" s="82"/>
      <c r="K318" s="26"/>
      <c r="L318" s="27" t="s">
        <v>99</v>
      </c>
      <c r="M318" s="49">
        <v>76</v>
      </c>
      <c r="N318" s="49">
        <v>10</v>
      </c>
      <c r="O318" s="83" t="s">
        <v>1426</v>
      </c>
      <c r="P318" s="52"/>
    </row>
    <row r="319" s="4" customFormat="1" ht="54" spans="1:16">
      <c r="A319" s="49" t="s">
        <v>92</v>
      </c>
      <c r="B319" s="21" t="s">
        <v>93</v>
      </c>
      <c r="C319" s="23" t="s">
        <v>1082</v>
      </c>
      <c r="D319" s="49" t="s">
        <v>1440</v>
      </c>
      <c r="E319" s="78" t="s">
        <v>1441</v>
      </c>
      <c r="F319" s="27" t="s">
        <v>160</v>
      </c>
      <c r="G319" s="78" t="s">
        <v>928</v>
      </c>
      <c r="H319" s="49">
        <v>375</v>
      </c>
      <c r="I319" s="27">
        <v>375</v>
      </c>
      <c r="J319" s="82"/>
      <c r="K319" s="26"/>
      <c r="L319" s="27" t="s">
        <v>99</v>
      </c>
      <c r="M319" s="49">
        <v>95</v>
      </c>
      <c r="N319" s="49">
        <v>6</v>
      </c>
      <c r="O319" s="83" t="s">
        <v>1426</v>
      </c>
      <c r="P319" s="52"/>
    </row>
    <row r="320" s="4" customFormat="1" ht="54" spans="1:16">
      <c r="A320" s="49" t="s">
        <v>92</v>
      </c>
      <c r="B320" s="21" t="s">
        <v>93</v>
      </c>
      <c r="C320" s="25" t="s">
        <v>1442</v>
      </c>
      <c r="D320" s="49" t="s">
        <v>1443</v>
      </c>
      <c r="E320" s="78" t="s">
        <v>1444</v>
      </c>
      <c r="F320" s="27" t="s">
        <v>97</v>
      </c>
      <c r="G320" s="78" t="s">
        <v>1445</v>
      </c>
      <c r="H320" s="49">
        <v>157.5</v>
      </c>
      <c r="I320" s="49">
        <v>157.5</v>
      </c>
      <c r="J320" s="82"/>
      <c r="K320" s="26"/>
      <c r="L320" s="27" t="s">
        <v>99</v>
      </c>
      <c r="M320" s="49">
        <v>145</v>
      </c>
      <c r="N320" s="49">
        <v>35</v>
      </c>
      <c r="O320" s="83" t="s">
        <v>1426</v>
      </c>
      <c r="P320" s="52"/>
    </row>
    <row r="321" s="4" customFormat="1" ht="54" spans="1:16">
      <c r="A321" s="49" t="s">
        <v>92</v>
      </c>
      <c r="B321" s="21" t="s">
        <v>93</v>
      </c>
      <c r="C321" s="25" t="s">
        <v>1446</v>
      </c>
      <c r="D321" s="49" t="s">
        <v>1447</v>
      </c>
      <c r="E321" s="78" t="s">
        <v>1448</v>
      </c>
      <c r="F321" s="27" t="s">
        <v>552</v>
      </c>
      <c r="G321" s="78" t="s">
        <v>1449</v>
      </c>
      <c r="H321" s="49">
        <v>67.5</v>
      </c>
      <c r="I321" s="49">
        <v>67.5</v>
      </c>
      <c r="J321" s="82"/>
      <c r="K321" s="26"/>
      <c r="L321" s="27" t="s">
        <v>99</v>
      </c>
      <c r="M321" s="49">
        <v>105</v>
      </c>
      <c r="N321" s="49">
        <v>12</v>
      </c>
      <c r="O321" s="83" t="s">
        <v>1426</v>
      </c>
      <c r="P321" s="52"/>
    </row>
    <row r="322" s="4" customFormat="1" ht="81" spans="1:16">
      <c r="A322" s="49" t="s">
        <v>92</v>
      </c>
      <c r="B322" s="49" t="s">
        <v>93</v>
      </c>
      <c r="C322" s="84"/>
      <c r="D322" s="49" t="s">
        <v>1450</v>
      </c>
      <c r="E322" s="85" t="s">
        <v>1451</v>
      </c>
      <c r="F322" s="49" t="s">
        <v>160</v>
      </c>
      <c r="G322" s="49" t="s">
        <v>1452</v>
      </c>
      <c r="H322" s="78">
        <v>75</v>
      </c>
      <c r="I322" s="104"/>
      <c r="J322" s="105">
        <v>75</v>
      </c>
      <c r="K322" s="106"/>
      <c r="L322" s="107"/>
      <c r="M322" s="49">
        <v>130</v>
      </c>
      <c r="N322" s="49">
        <v>25</v>
      </c>
      <c r="O322" s="89" t="s">
        <v>1453</v>
      </c>
      <c r="P322" s="52"/>
    </row>
    <row r="323" s="4" customFormat="1" ht="94.5" spans="1:16">
      <c r="A323" s="49" t="s">
        <v>92</v>
      </c>
      <c r="B323" s="49" t="s">
        <v>93</v>
      </c>
      <c r="C323" s="86"/>
      <c r="D323" s="49" t="s">
        <v>1454</v>
      </c>
      <c r="E323" s="85" t="s">
        <v>1455</v>
      </c>
      <c r="F323" s="87" t="s">
        <v>552</v>
      </c>
      <c r="G323" s="78" t="s">
        <v>553</v>
      </c>
      <c r="H323" s="49">
        <v>387.5</v>
      </c>
      <c r="I323" s="108"/>
      <c r="J323" s="49">
        <v>387.5</v>
      </c>
      <c r="K323" s="49"/>
      <c r="L323" s="109" t="s">
        <v>99</v>
      </c>
      <c r="M323" s="49">
        <v>130</v>
      </c>
      <c r="N323" s="49">
        <v>25</v>
      </c>
      <c r="O323" s="89" t="s">
        <v>1453</v>
      </c>
      <c r="P323" s="52"/>
    </row>
    <row r="324" s="4" customFormat="1" ht="67.5" spans="1:16">
      <c r="A324" s="49" t="s">
        <v>92</v>
      </c>
      <c r="B324" s="49" t="s">
        <v>93</v>
      </c>
      <c r="C324" s="86"/>
      <c r="D324" s="49" t="s">
        <v>1456</v>
      </c>
      <c r="E324" s="85" t="s">
        <v>1457</v>
      </c>
      <c r="F324" s="87" t="s">
        <v>552</v>
      </c>
      <c r="G324" s="78" t="s">
        <v>881</v>
      </c>
      <c r="H324" s="88">
        <v>138</v>
      </c>
      <c r="I324" s="108"/>
      <c r="J324" s="88">
        <v>138</v>
      </c>
      <c r="K324" s="49"/>
      <c r="L324" s="109" t="s">
        <v>99</v>
      </c>
      <c r="M324" s="49">
        <v>362</v>
      </c>
      <c r="N324" s="49">
        <v>55</v>
      </c>
      <c r="O324" s="89" t="s">
        <v>1453</v>
      </c>
      <c r="P324" s="52"/>
    </row>
    <row r="325" s="4" customFormat="1" ht="81" spans="1:16">
      <c r="A325" s="49" t="s">
        <v>92</v>
      </c>
      <c r="B325" s="49" t="s">
        <v>93</v>
      </c>
      <c r="C325" s="86"/>
      <c r="D325" s="49" t="s">
        <v>1458</v>
      </c>
      <c r="E325" s="85" t="s">
        <v>1459</v>
      </c>
      <c r="F325" s="87" t="s">
        <v>166</v>
      </c>
      <c r="G325" s="78" t="s">
        <v>1250</v>
      </c>
      <c r="H325" s="88">
        <v>312</v>
      </c>
      <c r="I325" s="108"/>
      <c r="J325" s="88">
        <v>312</v>
      </c>
      <c r="K325" s="49"/>
      <c r="L325" s="109" t="s">
        <v>99</v>
      </c>
      <c r="M325" s="49">
        <v>350</v>
      </c>
      <c r="N325" s="49">
        <v>42</v>
      </c>
      <c r="O325" s="89" t="s">
        <v>1453</v>
      </c>
      <c r="P325" s="52"/>
    </row>
    <row r="326" s="4" customFormat="1" ht="81" spans="1:16">
      <c r="A326" s="49" t="s">
        <v>92</v>
      </c>
      <c r="B326" s="49" t="s">
        <v>93</v>
      </c>
      <c r="C326" s="86"/>
      <c r="D326" s="49" t="s">
        <v>1460</v>
      </c>
      <c r="E326" s="85" t="s">
        <v>1461</v>
      </c>
      <c r="F326" s="87" t="s">
        <v>166</v>
      </c>
      <c r="G326" s="78" t="s">
        <v>167</v>
      </c>
      <c r="H326" s="88">
        <v>204</v>
      </c>
      <c r="I326" s="108"/>
      <c r="J326" s="88">
        <v>204</v>
      </c>
      <c r="K326" s="49"/>
      <c r="L326" s="109" t="s">
        <v>99</v>
      </c>
      <c r="M326" s="49">
        <v>300</v>
      </c>
      <c r="N326" s="49">
        <v>40</v>
      </c>
      <c r="O326" s="89" t="s">
        <v>1453</v>
      </c>
      <c r="P326" s="52"/>
    </row>
    <row r="327" s="4" customFormat="1" ht="94.5" spans="1:16">
      <c r="A327" s="49" t="s">
        <v>92</v>
      </c>
      <c r="B327" s="49" t="s">
        <v>93</v>
      </c>
      <c r="C327" s="86"/>
      <c r="D327" s="49" t="s">
        <v>1462</v>
      </c>
      <c r="E327" s="85" t="s">
        <v>1463</v>
      </c>
      <c r="F327" s="87" t="s">
        <v>166</v>
      </c>
      <c r="G327" s="78" t="s">
        <v>344</v>
      </c>
      <c r="H327" s="88">
        <v>237.6</v>
      </c>
      <c r="I327" s="108"/>
      <c r="J327" s="88">
        <v>237.6</v>
      </c>
      <c r="K327" s="49"/>
      <c r="L327" s="109" t="s">
        <v>99</v>
      </c>
      <c r="M327" s="49">
        <v>101</v>
      </c>
      <c r="N327" s="49">
        <v>53</v>
      </c>
      <c r="O327" s="89" t="s">
        <v>1453</v>
      </c>
      <c r="P327" s="52"/>
    </row>
    <row r="328" s="4" customFormat="1" ht="81" spans="1:16">
      <c r="A328" s="49" t="s">
        <v>92</v>
      </c>
      <c r="B328" s="49" t="s">
        <v>93</v>
      </c>
      <c r="C328" s="86"/>
      <c r="D328" s="49" t="s">
        <v>1464</v>
      </c>
      <c r="E328" s="85" t="s">
        <v>1465</v>
      </c>
      <c r="F328" s="87" t="s">
        <v>166</v>
      </c>
      <c r="G328" s="78" t="s">
        <v>1466</v>
      </c>
      <c r="H328" s="88">
        <v>39.6</v>
      </c>
      <c r="I328" s="108"/>
      <c r="J328" s="88">
        <v>39.6</v>
      </c>
      <c r="K328" s="49"/>
      <c r="L328" s="109" t="s">
        <v>99</v>
      </c>
      <c r="M328" s="49">
        <v>295</v>
      </c>
      <c r="N328" s="49">
        <v>43</v>
      </c>
      <c r="O328" s="89" t="s">
        <v>1453</v>
      </c>
      <c r="P328" s="52"/>
    </row>
    <row r="329" s="4" customFormat="1" ht="81" spans="1:16">
      <c r="A329" s="49" t="s">
        <v>92</v>
      </c>
      <c r="B329" s="49" t="s">
        <v>93</v>
      </c>
      <c r="C329" s="86"/>
      <c r="D329" s="49" t="s">
        <v>1467</v>
      </c>
      <c r="E329" s="85" t="s">
        <v>1468</v>
      </c>
      <c r="F329" s="87" t="s">
        <v>166</v>
      </c>
      <c r="G329" s="78" t="s">
        <v>1469</v>
      </c>
      <c r="H329" s="88">
        <v>72</v>
      </c>
      <c r="I329" s="108"/>
      <c r="J329" s="88">
        <v>72</v>
      </c>
      <c r="K329" s="49"/>
      <c r="L329" s="109" t="s">
        <v>99</v>
      </c>
      <c r="M329" s="49">
        <v>129</v>
      </c>
      <c r="N329" s="49">
        <v>28</v>
      </c>
      <c r="O329" s="89" t="s">
        <v>1453</v>
      </c>
      <c r="P329" s="52"/>
    </row>
    <row r="330" s="4" customFormat="1" ht="81" spans="1:16">
      <c r="A330" s="49" t="s">
        <v>92</v>
      </c>
      <c r="B330" s="49" t="s">
        <v>93</v>
      </c>
      <c r="C330" s="86"/>
      <c r="D330" s="49" t="s">
        <v>1470</v>
      </c>
      <c r="E330" s="85" t="s">
        <v>1471</v>
      </c>
      <c r="F330" s="49" t="s">
        <v>240</v>
      </c>
      <c r="G330" s="78" t="s">
        <v>612</v>
      </c>
      <c r="H330" s="88">
        <v>228</v>
      </c>
      <c r="I330" s="108"/>
      <c r="J330" s="88">
        <v>228</v>
      </c>
      <c r="K330" s="49"/>
      <c r="L330" s="109" t="s">
        <v>99</v>
      </c>
      <c r="M330" s="49">
        <v>220</v>
      </c>
      <c r="N330" s="49">
        <v>50</v>
      </c>
      <c r="O330" s="89" t="s">
        <v>1453</v>
      </c>
      <c r="P330" s="52"/>
    </row>
    <row r="331" s="4" customFormat="1" ht="94.5" spans="1:16">
      <c r="A331" s="49" t="s">
        <v>92</v>
      </c>
      <c r="B331" s="49" t="s">
        <v>93</v>
      </c>
      <c r="C331" s="86"/>
      <c r="D331" s="49" t="s">
        <v>1472</v>
      </c>
      <c r="E331" s="85" t="s">
        <v>1473</v>
      </c>
      <c r="F331" s="49" t="s">
        <v>240</v>
      </c>
      <c r="G331" s="78" t="s">
        <v>1474</v>
      </c>
      <c r="H331" s="88">
        <v>84</v>
      </c>
      <c r="I331" s="108"/>
      <c r="J331" s="88">
        <v>84</v>
      </c>
      <c r="K331" s="49"/>
      <c r="L331" s="109" t="s">
        <v>99</v>
      </c>
      <c r="M331" s="49">
        <v>34</v>
      </c>
      <c r="N331" s="49">
        <v>7</v>
      </c>
      <c r="O331" s="89" t="s">
        <v>1453</v>
      </c>
      <c r="P331" s="52"/>
    </row>
    <row r="332" s="4" customFormat="1" ht="81" spans="1:16">
      <c r="A332" s="49" t="s">
        <v>92</v>
      </c>
      <c r="B332" s="49" t="s">
        <v>93</v>
      </c>
      <c r="C332" s="86"/>
      <c r="D332" s="49" t="s">
        <v>1475</v>
      </c>
      <c r="E332" s="85" t="s">
        <v>1476</v>
      </c>
      <c r="F332" s="49" t="s">
        <v>240</v>
      </c>
      <c r="G332" s="78" t="s">
        <v>1477</v>
      </c>
      <c r="H332" s="88">
        <v>224.4</v>
      </c>
      <c r="I332" s="108"/>
      <c r="J332" s="88">
        <v>224.4</v>
      </c>
      <c r="K332" s="49"/>
      <c r="L332" s="109" t="s">
        <v>99</v>
      </c>
      <c r="M332" s="49">
        <v>232</v>
      </c>
      <c r="N332" s="49">
        <v>32</v>
      </c>
      <c r="O332" s="89" t="s">
        <v>1453</v>
      </c>
      <c r="P332" s="52"/>
    </row>
    <row r="333" s="4" customFormat="1" ht="81" spans="1:16">
      <c r="A333" s="49" t="s">
        <v>92</v>
      </c>
      <c r="B333" s="49" t="s">
        <v>93</v>
      </c>
      <c r="C333" s="86"/>
      <c r="D333" s="49" t="s">
        <v>1478</v>
      </c>
      <c r="E333" s="85" t="s">
        <v>1479</v>
      </c>
      <c r="F333" s="49" t="s">
        <v>240</v>
      </c>
      <c r="G333" s="78" t="s">
        <v>1229</v>
      </c>
      <c r="H333" s="88">
        <v>78</v>
      </c>
      <c r="I333" s="108"/>
      <c r="J333" s="88">
        <v>78</v>
      </c>
      <c r="K333" s="49"/>
      <c r="L333" s="109" t="s">
        <v>99</v>
      </c>
      <c r="M333" s="49">
        <v>64</v>
      </c>
      <c r="N333" s="49">
        <v>6</v>
      </c>
      <c r="O333" s="89" t="s">
        <v>1453</v>
      </c>
      <c r="P333" s="52"/>
    </row>
    <row r="334" s="4" customFormat="1" ht="81" spans="1:16">
      <c r="A334" s="49" t="s">
        <v>92</v>
      </c>
      <c r="B334" s="49" t="s">
        <v>93</v>
      </c>
      <c r="C334" s="86"/>
      <c r="D334" s="49" t="s">
        <v>1480</v>
      </c>
      <c r="E334" s="85" t="s">
        <v>1481</v>
      </c>
      <c r="F334" s="49" t="s">
        <v>240</v>
      </c>
      <c r="G334" s="78" t="s">
        <v>1482</v>
      </c>
      <c r="H334" s="88">
        <v>98.4</v>
      </c>
      <c r="I334" s="108"/>
      <c r="J334" s="88">
        <v>98.4</v>
      </c>
      <c r="K334" s="49"/>
      <c r="L334" s="109" t="s">
        <v>99</v>
      </c>
      <c r="M334" s="49">
        <v>232</v>
      </c>
      <c r="N334" s="49">
        <v>32</v>
      </c>
      <c r="O334" s="89" t="s">
        <v>1453</v>
      </c>
      <c r="P334" s="52"/>
    </row>
    <row r="335" s="4" customFormat="1" ht="81" spans="1:16">
      <c r="A335" s="49" t="s">
        <v>92</v>
      </c>
      <c r="B335" s="49" t="s">
        <v>93</v>
      </c>
      <c r="C335" s="86"/>
      <c r="D335" s="49" t="s">
        <v>1483</v>
      </c>
      <c r="E335" s="85" t="s">
        <v>1484</v>
      </c>
      <c r="F335" s="49" t="s">
        <v>240</v>
      </c>
      <c r="G335" s="78" t="s">
        <v>1485</v>
      </c>
      <c r="H335" s="88">
        <v>92.4</v>
      </c>
      <c r="I335" s="108"/>
      <c r="J335" s="88">
        <v>92.4</v>
      </c>
      <c r="K335" s="49"/>
      <c r="L335" s="109" t="s">
        <v>99</v>
      </c>
      <c r="M335" s="49">
        <v>68</v>
      </c>
      <c r="N335" s="49">
        <v>34</v>
      </c>
      <c r="O335" s="89" t="s">
        <v>1453</v>
      </c>
      <c r="P335" s="52"/>
    </row>
    <row r="336" s="4" customFormat="1" ht="81" spans="1:16">
      <c r="A336" s="49" t="s">
        <v>92</v>
      </c>
      <c r="B336" s="49" t="s">
        <v>93</v>
      </c>
      <c r="C336" s="86"/>
      <c r="D336" s="49" t="s">
        <v>1486</v>
      </c>
      <c r="E336" s="85" t="s">
        <v>1487</v>
      </c>
      <c r="F336" s="49" t="s">
        <v>240</v>
      </c>
      <c r="G336" s="78" t="s">
        <v>1488</v>
      </c>
      <c r="H336" s="88">
        <v>49.2</v>
      </c>
      <c r="I336" s="108"/>
      <c r="J336" s="88">
        <v>49.2</v>
      </c>
      <c r="K336" s="49"/>
      <c r="L336" s="109" t="s">
        <v>99</v>
      </c>
      <c r="M336" s="49">
        <v>46</v>
      </c>
      <c r="N336" s="49">
        <v>25</v>
      </c>
      <c r="O336" s="89" t="s">
        <v>1453</v>
      </c>
      <c r="P336" s="52"/>
    </row>
    <row r="337" s="4" customFormat="1" ht="81" spans="1:16">
      <c r="A337" s="49" t="s">
        <v>92</v>
      </c>
      <c r="B337" s="49" t="s">
        <v>93</v>
      </c>
      <c r="C337" s="86"/>
      <c r="D337" s="49" t="s">
        <v>1489</v>
      </c>
      <c r="E337" s="85" t="s">
        <v>1490</v>
      </c>
      <c r="F337" s="49" t="s">
        <v>240</v>
      </c>
      <c r="G337" s="78" t="s">
        <v>565</v>
      </c>
      <c r="H337" s="88">
        <v>129.6</v>
      </c>
      <c r="I337" s="108"/>
      <c r="J337" s="88">
        <v>129.6</v>
      </c>
      <c r="K337" s="49"/>
      <c r="L337" s="109" t="s">
        <v>99</v>
      </c>
      <c r="M337" s="49">
        <v>61</v>
      </c>
      <c r="N337" s="49">
        <v>20</v>
      </c>
      <c r="O337" s="89" t="s">
        <v>1453</v>
      </c>
      <c r="P337" s="52"/>
    </row>
    <row r="338" s="4" customFormat="1" ht="81" spans="1:16">
      <c r="A338" s="49" t="s">
        <v>92</v>
      </c>
      <c r="B338" s="49" t="s">
        <v>93</v>
      </c>
      <c r="C338" s="86"/>
      <c r="D338" s="49" t="s">
        <v>1491</v>
      </c>
      <c r="E338" s="85" t="s">
        <v>1492</v>
      </c>
      <c r="F338" s="49" t="s">
        <v>240</v>
      </c>
      <c r="G338" s="78" t="s">
        <v>290</v>
      </c>
      <c r="H338" s="88">
        <v>98.4</v>
      </c>
      <c r="I338" s="108"/>
      <c r="J338" s="88">
        <v>98.4</v>
      </c>
      <c r="K338" s="49"/>
      <c r="L338" s="109" t="s">
        <v>99</v>
      </c>
      <c r="M338" s="49">
        <v>87</v>
      </c>
      <c r="N338" s="49">
        <v>33</v>
      </c>
      <c r="O338" s="89" t="s">
        <v>1453</v>
      </c>
      <c r="P338" s="52"/>
    </row>
    <row r="339" s="4" customFormat="1" ht="67.5" spans="1:16">
      <c r="A339" s="49" t="s">
        <v>92</v>
      </c>
      <c r="B339" s="49" t="s">
        <v>93</v>
      </c>
      <c r="C339" s="86"/>
      <c r="D339" s="49" t="s">
        <v>1493</v>
      </c>
      <c r="E339" s="85" t="s">
        <v>1494</v>
      </c>
      <c r="F339" s="78" t="s">
        <v>97</v>
      </c>
      <c r="G339" s="78" t="s">
        <v>1445</v>
      </c>
      <c r="H339" s="49">
        <v>390</v>
      </c>
      <c r="I339" s="108"/>
      <c r="J339" s="49">
        <v>390</v>
      </c>
      <c r="K339" s="49"/>
      <c r="L339" s="109" t="s">
        <v>99</v>
      </c>
      <c r="M339" s="49">
        <v>419</v>
      </c>
      <c r="N339" s="49">
        <v>50</v>
      </c>
      <c r="O339" s="89" t="s">
        <v>1453</v>
      </c>
      <c r="P339" s="52"/>
    </row>
    <row r="340" s="4" customFormat="1" ht="81" spans="1:16">
      <c r="A340" s="49" t="s">
        <v>92</v>
      </c>
      <c r="B340" s="49" t="s">
        <v>93</v>
      </c>
      <c r="C340" s="86"/>
      <c r="D340" s="49" t="s">
        <v>1495</v>
      </c>
      <c r="E340" s="85" t="s">
        <v>1496</v>
      </c>
      <c r="F340" s="78" t="s">
        <v>97</v>
      </c>
      <c r="G340" s="78" t="s">
        <v>98</v>
      </c>
      <c r="H340" s="49">
        <v>275</v>
      </c>
      <c r="I340" s="108"/>
      <c r="J340" s="49">
        <v>275</v>
      </c>
      <c r="K340" s="49"/>
      <c r="L340" s="109" t="s">
        <v>99</v>
      </c>
      <c r="M340" s="49">
        <v>397</v>
      </c>
      <c r="N340" s="49">
        <v>70</v>
      </c>
      <c r="O340" s="89" t="s">
        <v>1453</v>
      </c>
      <c r="P340" s="52"/>
    </row>
    <row r="341" s="4" customFormat="1" ht="81" spans="1:16">
      <c r="A341" s="49" t="s">
        <v>92</v>
      </c>
      <c r="B341" s="49" t="s">
        <v>93</v>
      </c>
      <c r="C341" s="86"/>
      <c r="D341" s="49" t="s">
        <v>1497</v>
      </c>
      <c r="E341" s="85" t="s">
        <v>1498</v>
      </c>
      <c r="F341" s="78" t="s">
        <v>97</v>
      </c>
      <c r="G341" s="78" t="s">
        <v>1499</v>
      </c>
      <c r="H341" s="49">
        <v>250</v>
      </c>
      <c r="I341" s="108"/>
      <c r="J341" s="49">
        <v>250</v>
      </c>
      <c r="K341" s="49"/>
      <c r="L341" s="109" t="s">
        <v>99</v>
      </c>
      <c r="M341" s="49">
        <v>254</v>
      </c>
      <c r="N341" s="49">
        <v>56</v>
      </c>
      <c r="O341" s="89" t="s">
        <v>1453</v>
      </c>
      <c r="P341" s="52"/>
    </row>
    <row r="342" s="4" customFormat="1" ht="81" spans="1:16">
      <c r="A342" s="49" t="s">
        <v>92</v>
      </c>
      <c r="B342" s="49" t="s">
        <v>93</v>
      </c>
      <c r="C342" s="86"/>
      <c r="D342" s="49" t="s">
        <v>1500</v>
      </c>
      <c r="E342" s="85" t="s">
        <v>1501</v>
      </c>
      <c r="F342" s="78" t="s">
        <v>97</v>
      </c>
      <c r="G342" s="78" t="s">
        <v>1502</v>
      </c>
      <c r="H342" s="49">
        <v>425</v>
      </c>
      <c r="I342" s="108"/>
      <c r="J342" s="49">
        <v>425</v>
      </c>
      <c r="K342" s="49"/>
      <c r="L342" s="109" t="s">
        <v>99</v>
      </c>
      <c r="M342" s="49">
        <v>145</v>
      </c>
      <c r="N342" s="49">
        <v>53</v>
      </c>
      <c r="O342" s="89" t="s">
        <v>1453</v>
      </c>
      <c r="P342" s="52"/>
    </row>
    <row r="343" s="4" customFormat="1" ht="81" spans="1:16">
      <c r="A343" s="49" t="s">
        <v>92</v>
      </c>
      <c r="B343" s="49" t="s">
        <v>93</v>
      </c>
      <c r="C343" s="86"/>
      <c r="D343" s="49" t="s">
        <v>1503</v>
      </c>
      <c r="E343" s="85" t="s">
        <v>1504</v>
      </c>
      <c r="F343" s="78" t="s">
        <v>128</v>
      </c>
      <c r="G343" s="78" t="s">
        <v>295</v>
      </c>
      <c r="H343" s="49">
        <v>300</v>
      </c>
      <c r="I343" s="108"/>
      <c r="J343" s="49">
        <v>300</v>
      </c>
      <c r="K343" s="49"/>
      <c r="L343" s="109" t="s">
        <v>99</v>
      </c>
      <c r="M343" s="49">
        <v>186</v>
      </c>
      <c r="N343" s="49">
        <v>45</v>
      </c>
      <c r="O343" s="89" t="s">
        <v>1453</v>
      </c>
      <c r="P343" s="52"/>
    </row>
    <row r="344" s="4" customFormat="1" ht="81" spans="1:16">
      <c r="A344" s="49" t="s">
        <v>92</v>
      </c>
      <c r="B344" s="49" t="s">
        <v>93</v>
      </c>
      <c r="C344" s="86"/>
      <c r="D344" s="49" t="s">
        <v>1505</v>
      </c>
      <c r="E344" s="85" t="s">
        <v>1506</v>
      </c>
      <c r="F344" s="78" t="s">
        <v>128</v>
      </c>
      <c r="G344" s="78" t="s">
        <v>1507</v>
      </c>
      <c r="H344" s="49">
        <v>100</v>
      </c>
      <c r="I344" s="108"/>
      <c r="J344" s="49">
        <v>100</v>
      </c>
      <c r="K344" s="49"/>
      <c r="L344" s="109" t="s">
        <v>99</v>
      </c>
      <c r="M344" s="49">
        <v>185</v>
      </c>
      <c r="N344" s="49">
        <v>36</v>
      </c>
      <c r="O344" s="89" t="s">
        <v>1453</v>
      </c>
      <c r="P344" s="52"/>
    </row>
    <row r="345" s="4" customFormat="1" ht="81" spans="1:16">
      <c r="A345" s="49" t="s">
        <v>92</v>
      </c>
      <c r="B345" s="49" t="s">
        <v>93</v>
      </c>
      <c r="C345" s="86"/>
      <c r="D345" s="49" t="s">
        <v>1508</v>
      </c>
      <c r="E345" s="85" t="s">
        <v>1509</v>
      </c>
      <c r="F345" s="78" t="s">
        <v>128</v>
      </c>
      <c r="G345" s="78" t="s">
        <v>129</v>
      </c>
      <c r="H345" s="49">
        <v>101.25</v>
      </c>
      <c r="I345" s="108"/>
      <c r="J345" s="49">
        <v>101.25</v>
      </c>
      <c r="K345" s="49"/>
      <c r="L345" s="109" t="s">
        <v>99</v>
      </c>
      <c r="M345" s="49">
        <v>382</v>
      </c>
      <c r="N345" s="49">
        <v>58</v>
      </c>
      <c r="O345" s="89" t="s">
        <v>1453</v>
      </c>
      <c r="P345" s="52"/>
    </row>
    <row r="346" s="4" customFormat="1" ht="94.5" spans="1:16">
      <c r="A346" s="49" t="s">
        <v>92</v>
      </c>
      <c r="B346" s="49" t="s">
        <v>93</v>
      </c>
      <c r="C346" s="86"/>
      <c r="D346" s="49" t="s">
        <v>1510</v>
      </c>
      <c r="E346" s="85" t="s">
        <v>1511</v>
      </c>
      <c r="F346" s="78" t="s">
        <v>128</v>
      </c>
      <c r="G346" s="78" t="s">
        <v>523</v>
      </c>
      <c r="H346" s="49">
        <v>696.25</v>
      </c>
      <c r="I346" s="108"/>
      <c r="J346" s="49">
        <v>696.25</v>
      </c>
      <c r="K346" s="49"/>
      <c r="L346" s="109" t="s">
        <v>99</v>
      </c>
      <c r="M346" s="49">
        <v>105</v>
      </c>
      <c r="N346" s="49">
        <v>23</v>
      </c>
      <c r="O346" s="89" t="s">
        <v>1453</v>
      </c>
      <c r="P346" s="52"/>
    </row>
    <row r="347" s="4" customFormat="1" ht="94.5" spans="1:16">
      <c r="A347" s="49" t="s">
        <v>92</v>
      </c>
      <c r="B347" s="49" t="s">
        <v>93</v>
      </c>
      <c r="C347" s="86"/>
      <c r="D347" s="49" t="s">
        <v>1512</v>
      </c>
      <c r="E347" s="85" t="s">
        <v>1513</v>
      </c>
      <c r="F347" s="49" t="s">
        <v>185</v>
      </c>
      <c r="G347" s="78" t="s">
        <v>308</v>
      </c>
      <c r="H347" s="88">
        <v>50.4</v>
      </c>
      <c r="I347" s="108"/>
      <c r="J347" s="88">
        <v>50.4</v>
      </c>
      <c r="K347" s="49"/>
      <c r="L347" s="109" t="s">
        <v>99</v>
      </c>
      <c r="M347" s="49">
        <v>235</v>
      </c>
      <c r="N347" s="49">
        <v>51</v>
      </c>
      <c r="O347" s="89" t="s">
        <v>1453</v>
      </c>
      <c r="P347" s="52"/>
    </row>
    <row r="348" s="4" customFormat="1" ht="81" spans="1:16">
      <c r="A348" s="49" t="s">
        <v>92</v>
      </c>
      <c r="B348" s="49" t="s">
        <v>93</v>
      </c>
      <c r="C348" s="38" t="s">
        <v>1514</v>
      </c>
      <c r="D348" s="23" t="s">
        <v>1515</v>
      </c>
      <c r="E348" s="89" t="s">
        <v>1516</v>
      </c>
      <c r="F348" s="90" t="s">
        <v>1517</v>
      </c>
      <c r="G348" s="90" t="s">
        <v>509</v>
      </c>
      <c r="H348" s="78">
        <v>36</v>
      </c>
      <c r="I348" s="110"/>
      <c r="J348" s="78">
        <v>36</v>
      </c>
      <c r="K348" s="78"/>
      <c r="L348" s="109" t="s">
        <v>99</v>
      </c>
      <c r="M348" s="109">
        <v>608</v>
      </c>
      <c r="N348" s="109">
        <v>107</v>
      </c>
      <c r="O348" s="89" t="s">
        <v>1453</v>
      </c>
      <c r="P348" s="52"/>
    </row>
    <row r="349" s="4" customFormat="1" ht="81" spans="1:16">
      <c r="A349" s="49" t="s">
        <v>92</v>
      </c>
      <c r="B349" s="49" t="s">
        <v>93</v>
      </c>
      <c r="C349" s="38" t="s">
        <v>1518</v>
      </c>
      <c r="D349" s="23" t="s">
        <v>1519</v>
      </c>
      <c r="E349" s="89" t="s">
        <v>1520</v>
      </c>
      <c r="F349" s="59" t="s">
        <v>166</v>
      </c>
      <c r="G349" s="59" t="s">
        <v>1521</v>
      </c>
      <c r="H349" s="78">
        <v>60</v>
      </c>
      <c r="I349" s="110"/>
      <c r="J349" s="78">
        <v>60</v>
      </c>
      <c r="K349" s="49"/>
      <c r="L349" s="109" t="s">
        <v>99</v>
      </c>
      <c r="M349" s="109">
        <v>248</v>
      </c>
      <c r="N349" s="109">
        <v>63</v>
      </c>
      <c r="O349" s="89" t="s">
        <v>1453</v>
      </c>
      <c r="P349" s="52"/>
    </row>
    <row r="350" s="4" customFormat="1" ht="81" spans="1:16">
      <c r="A350" s="49" t="s">
        <v>92</v>
      </c>
      <c r="B350" s="49" t="s">
        <v>93</v>
      </c>
      <c r="C350" s="38" t="s">
        <v>1522</v>
      </c>
      <c r="D350" s="23" t="s">
        <v>1523</v>
      </c>
      <c r="E350" s="89" t="s">
        <v>1524</v>
      </c>
      <c r="F350" s="49" t="s">
        <v>1517</v>
      </c>
      <c r="G350" s="49" t="s">
        <v>574</v>
      </c>
      <c r="H350" s="78">
        <v>170.64</v>
      </c>
      <c r="I350" s="110"/>
      <c r="J350" s="78">
        <v>170.64</v>
      </c>
      <c r="K350" s="49"/>
      <c r="L350" s="109" t="s">
        <v>99</v>
      </c>
      <c r="M350" s="109">
        <v>400</v>
      </c>
      <c r="N350" s="109">
        <v>36</v>
      </c>
      <c r="O350" s="89" t="s">
        <v>1453</v>
      </c>
      <c r="P350" s="52"/>
    </row>
    <row r="351" s="4" customFormat="1" ht="81" spans="1:16">
      <c r="A351" s="49" t="s">
        <v>92</v>
      </c>
      <c r="B351" s="49" t="s">
        <v>93</v>
      </c>
      <c r="C351" s="38" t="s">
        <v>1525</v>
      </c>
      <c r="D351" s="23" t="s">
        <v>1526</v>
      </c>
      <c r="E351" s="89" t="s">
        <v>1527</v>
      </c>
      <c r="F351" s="49" t="s">
        <v>1517</v>
      </c>
      <c r="G351" s="49" t="s">
        <v>946</v>
      </c>
      <c r="H351" s="78">
        <v>123.48</v>
      </c>
      <c r="I351" s="110"/>
      <c r="J351" s="78">
        <v>123.48</v>
      </c>
      <c r="K351" s="49"/>
      <c r="L351" s="109" t="s">
        <v>99</v>
      </c>
      <c r="M351" s="109">
        <v>369</v>
      </c>
      <c r="N351" s="109">
        <v>25</v>
      </c>
      <c r="O351" s="89" t="s">
        <v>1453</v>
      </c>
      <c r="P351" s="52"/>
    </row>
    <row r="352" s="4" customFormat="1" ht="81" spans="1:16">
      <c r="A352" s="49" t="s">
        <v>92</v>
      </c>
      <c r="B352" s="49" t="s">
        <v>93</v>
      </c>
      <c r="C352" s="38" t="s">
        <v>1528</v>
      </c>
      <c r="D352" s="23" t="s">
        <v>1529</v>
      </c>
      <c r="E352" s="89" t="s">
        <v>1530</v>
      </c>
      <c r="F352" s="49" t="s">
        <v>1517</v>
      </c>
      <c r="G352" s="49" t="s">
        <v>192</v>
      </c>
      <c r="H352" s="78">
        <v>210.48</v>
      </c>
      <c r="I352" s="110"/>
      <c r="J352" s="78">
        <v>210.48</v>
      </c>
      <c r="K352" s="49"/>
      <c r="L352" s="109" t="s">
        <v>99</v>
      </c>
      <c r="M352" s="109">
        <v>342</v>
      </c>
      <c r="N352" s="109">
        <v>69</v>
      </c>
      <c r="O352" s="89" t="s">
        <v>1453</v>
      </c>
      <c r="P352" s="52"/>
    </row>
    <row r="353" s="4" customFormat="1" ht="67.5" spans="1:16">
      <c r="A353" s="49" t="s">
        <v>92</v>
      </c>
      <c r="B353" s="49" t="s">
        <v>93</v>
      </c>
      <c r="C353" s="38" t="s">
        <v>1531</v>
      </c>
      <c r="D353" s="23" t="s">
        <v>1532</v>
      </c>
      <c r="E353" s="89" t="s">
        <v>1533</v>
      </c>
      <c r="F353" s="49" t="s">
        <v>154</v>
      </c>
      <c r="G353" s="49" t="s">
        <v>1534</v>
      </c>
      <c r="H353" s="78">
        <v>90</v>
      </c>
      <c r="I353" s="110"/>
      <c r="J353" s="78">
        <v>90</v>
      </c>
      <c r="K353" s="49"/>
      <c r="L353" s="109" t="s">
        <v>99</v>
      </c>
      <c r="M353" s="109">
        <v>358</v>
      </c>
      <c r="N353" s="109">
        <v>50</v>
      </c>
      <c r="O353" s="89" t="s">
        <v>1453</v>
      </c>
      <c r="P353" s="52"/>
    </row>
    <row r="354" s="4" customFormat="1" ht="81" spans="1:16">
      <c r="A354" s="49" t="s">
        <v>92</v>
      </c>
      <c r="B354" s="49" t="s">
        <v>93</v>
      </c>
      <c r="C354" s="38" t="s">
        <v>1535</v>
      </c>
      <c r="D354" s="23" t="s">
        <v>1536</v>
      </c>
      <c r="E354" s="89" t="s">
        <v>1537</v>
      </c>
      <c r="F354" s="49" t="s">
        <v>143</v>
      </c>
      <c r="G354" s="49" t="s">
        <v>616</v>
      </c>
      <c r="H354" s="78">
        <v>59.28</v>
      </c>
      <c r="I354" s="110"/>
      <c r="J354" s="78">
        <v>59.28</v>
      </c>
      <c r="K354" s="49"/>
      <c r="L354" s="109" t="s">
        <v>99</v>
      </c>
      <c r="M354" s="109">
        <v>300</v>
      </c>
      <c r="N354" s="109">
        <v>30</v>
      </c>
      <c r="O354" s="89" t="s">
        <v>1453</v>
      </c>
      <c r="P354" s="52"/>
    </row>
    <row r="355" s="4" customFormat="1" ht="81" spans="1:16">
      <c r="A355" s="49" t="s">
        <v>92</v>
      </c>
      <c r="B355" s="49" t="s">
        <v>93</v>
      </c>
      <c r="C355" s="38" t="s">
        <v>1538</v>
      </c>
      <c r="D355" s="23" t="s">
        <v>1539</v>
      </c>
      <c r="E355" s="89" t="s">
        <v>1540</v>
      </c>
      <c r="F355" s="49" t="s">
        <v>143</v>
      </c>
      <c r="G355" s="49" t="s">
        <v>951</v>
      </c>
      <c r="H355" s="78">
        <v>96</v>
      </c>
      <c r="I355" s="110"/>
      <c r="J355" s="78">
        <v>96</v>
      </c>
      <c r="K355" s="49"/>
      <c r="L355" s="109" t="s">
        <v>99</v>
      </c>
      <c r="M355" s="109">
        <v>610</v>
      </c>
      <c r="N355" s="109">
        <v>210</v>
      </c>
      <c r="O355" s="89" t="s">
        <v>1453</v>
      </c>
      <c r="P355" s="52"/>
    </row>
    <row r="356" s="4" customFormat="1" ht="81" spans="1:16">
      <c r="A356" s="49" t="s">
        <v>92</v>
      </c>
      <c r="B356" s="49" t="s">
        <v>93</v>
      </c>
      <c r="C356" s="38" t="s">
        <v>1541</v>
      </c>
      <c r="D356" s="23" t="s">
        <v>1542</v>
      </c>
      <c r="E356" s="89" t="s">
        <v>1543</v>
      </c>
      <c r="F356" s="49" t="s">
        <v>143</v>
      </c>
      <c r="G356" s="49" t="s">
        <v>634</v>
      </c>
      <c r="H356" s="78">
        <v>222.6</v>
      </c>
      <c r="I356" s="110"/>
      <c r="J356" s="78">
        <v>222.6</v>
      </c>
      <c r="K356" s="49"/>
      <c r="L356" s="109" t="s">
        <v>99</v>
      </c>
      <c r="M356" s="109">
        <v>579</v>
      </c>
      <c r="N356" s="109">
        <v>60</v>
      </c>
      <c r="O356" s="89" t="s">
        <v>1453</v>
      </c>
      <c r="P356" s="52"/>
    </row>
    <row r="357" s="4" customFormat="1" ht="67.5" spans="1:16">
      <c r="A357" s="49" t="s">
        <v>92</v>
      </c>
      <c r="B357" s="49" t="s">
        <v>93</v>
      </c>
      <c r="C357" s="38" t="s">
        <v>1544</v>
      </c>
      <c r="D357" s="23" t="s">
        <v>1545</v>
      </c>
      <c r="E357" s="89" t="s">
        <v>1546</v>
      </c>
      <c r="F357" s="49" t="s">
        <v>143</v>
      </c>
      <c r="G357" s="49" t="s">
        <v>1547</v>
      </c>
      <c r="H357" s="78">
        <v>36</v>
      </c>
      <c r="I357" s="110"/>
      <c r="J357" s="78">
        <v>36</v>
      </c>
      <c r="K357" s="49"/>
      <c r="L357" s="109" t="s">
        <v>99</v>
      </c>
      <c r="M357" s="109">
        <v>110</v>
      </c>
      <c r="N357" s="109">
        <v>25</v>
      </c>
      <c r="O357" s="89" t="s">
        <v>1453</v>
      </c>
      <c r="P357" s="52"/>
    </row>
    <row r="358" s="4" customFormat="1" ht="81" spans="1:16">
      <c r="A358" s="49" t="s">
        <v>92</v>
      </c>
      <c r="B358" s="49" t="s">
        <v>93</v>
      </c>
      <c r="C358" s="38" t="s">
        <v>1548</v>
      </c>
      <c r="D358" s="23" t="s">
        <v>1549</v>
      </c>
      <c r="E358" s="89" t="s">
        <v>1550</v>
      </c>
      <c r="F358" s="49" t="s">
        <v>160</v>
      </c>
      <c r="G358" s="49" t="s">
        <v>923</v>
      </c>
      <c r="H358" s="78">
        <v>125.28</v>
      </c>
      <c r="I358" s="110"/>
      <c r="J358" s="78">
        <v>125.28</v>
      </c>
      <c r="K358" s="49"/>
      <c r="L358" s="109" t="s">
        <v>99</v>
      </c>
      <c r="M358" s="109">
        <v>480</v>
      </c>
      <c r="N358" s="109">
        <v>125</v>
      </c>
      <c r="O358" s="89" t="s">
        <v>1453</v>
      </c>
      <c r="P358" s="52"/>
    </row>
    <row r="359" s="4" customFormat="1" ht="81" spans="1:16">
      <c r="A359" s="49" t="s">
        <v>92</v>
      </c>
      <c r="B359" s="49" t="s">
        <v>93</v>
      </c>
      <c r="C359" s="38" t="s">
        <v>1551</v>
      </c>
      <c r="D359" s="23" t="s">
        <v>1552</v>
      </c>
      <c r="E359" s="89" t="s">
        <v>1553</v>
      </c>
      <c r="F359" s="49" t="s">
        <v>143</v>
      </c>
      <c r="G359" s="49" t="s">
        <v>721</v>
      </c>
      <c r="H359" s="78">
        <v>139.8</v>
      </c>
      <c r="I359" s="110"/>
      <c r="J359" s="78">
        <v>139.8</v>
      </c>
      <c r="K359" s="49"/>
      <c r="L359" s="109" t="s">
        <v>99</v>
      </c>
      <c r="M359" s="109">
        <v>210</v>
      </c>
      <c r="N359" s="109">
        <v>80</v>
      </c>
      <c r="O359" s="89" t="s">
        <v>1453</v>
      </c>
      <c r="P359" s="52"/>
    </row>
    <row r="360" s="4" customFormat="1" ht="81" spans="1:16">
      <c r="A360" s="49" t="s">
        <v>92</v>
      </c>
      <c r="B360" s="49" t="s">
        <v>93</v>
      </c>
      <c r="C360" s="38" t="s">
        <v>1554</v>
      </c>
      <c r="D360" s="23" t="s">
        <v>1555</v>
      </c>
      <c r="E360" s="89" t="s">
        <v>1556</v>
      </c>
      <c r="F360" s="49" t="s">
        <v>240</v>
      </c>
      <c r="G360" s="49" t="s">
        <v>1557</v>
      </c>
      <c r="H360" s="78">
        <v>70.92</v>
      </c>
      <c r="I360" s="110"/>
      <c r="J360" s="78">
        <v>70.92</v>
      </c>
      <c r="K360" s="49"/>
      <c r="L360" s="109" t="s">
        <v>99</v>
      </c>
      <c r="M360" s="109">
        <v>261</v>
      </c>
      <c r="N360" s="109">
        <v>71</v>
      </c>
      <c r="O360" s="89" t="s">
        <v>1453</v>
      </c>
      <c r="P360" s="52"/>
    </row>
    <row r="361" s="4" customFormat="1" ht="81" spans="1:16">
      <c r="A361" s="49" t="s">
        <v>92</v>
      </c>
      <c r="B361" s="49" t="s">
        <v>93</v>
      </c>
      <c r="C361" s="38" t="s">
        <v>1558</v>
      </c>
      <c r="D361" s="23" t="s">
        <v>1559</v>
      </c>
      <c r="E361" s="89" t="s">
        <v>1560</v>
      </c>
      <c r="F361" s="49" t="s">
        <v>240</v>
      </c>
      <c r="G361" s="49" t="s">
        <v>1561</v>
      </c>
      <c r="H361" s="78">
        <v>72.72</v>
      </c>
      <c r="I361" s="110"/>
      <c r="J361" s="78">
        <v>72.72</v>
      </c>
      <c r="K361" s="49"/>
      <c r="L361" s="109" t="s">
        <v>99</v>
      </c>
      <c r="M361" s="109">
        <v>392</v>
      </c>
      <c r="N361" s="109">
        <v>70</v>
      </c>
      <c r="O361" s="89" t="s">
        <v>1453</v>
      </c>
      <c r="P361" s="52"/>
    </row>
    <row r="362" s="4" customFormat="1" ht="81" spans="1:16">
      <c r="A362" s="49" t="s">
        <v>92</v>
      </c>
      <c r="B362" s="49" t="s">
        <v>93</v>
      </c>
      <c r="C362" s="38" t="s">
        <v>1562</v>
      </c>
      <c r="D362" s="23" t="s">
        <v>1563</v>
      </c>
      <c r="E362" s="89" t="s">
        <v>1564</v>
      </c>
      <c r="F362" s="49" t="s">
        <v>160</v>
      </c>
      <c r="G362" s="49" t="s">
        <v>774</v>
      </c>
      <c r="H362" s="78">
        <v>30</v>
      </c>
      <c r="I362" s="110"/>
      <c r="J362" s="78">
        <v>30</v>
      </c>
      <c r="K362" s="49"/>
      <c r="L362" s="109" t="s">
        <v>99</v>
      </c>
      <c r="M362" s="109">
        <v>80</v>
      </c>
      <c r="N362" s="109">
        <v>25</v>
      </c>
      <c r="O362" s="89" t="s">
        <v>1453</v>
      </c>
      <c r="P362" s="52"/>
    </row>
    <row r="363" s="4" customFormat="1" ht="81" spans="1:16">
      <c r="A363" s="49" t="s">
        <v>92</v>
      </c>
      <c r="B363" s="49" t="s">
        <v>93</v>
      </c>
      <c r="C363" s="38" t="s">
        <v>1565</v>
      </c>
      <c r="D363" s="23" t="s">
        <v>1566</v>
      </c>
      <c r="E363" s="89" t="s">
        <v>1567</v>
      </c>
      <c r="F363" s="21" t="s">
        <v>138</v>
      </c>
      <c r="G363" s="49" t="s">
        <v>1568</v>
      </c>
      <c r="H363" s="78">
        <v>64.92</v>
      </c>
      <c r="I363" s="110"/>
      <c r="J363" s="78">
        <v>64.92</v>
      </c>
      <c r="K363" s="49"/>
      <c r="L363" s="109" t="s">
        <v>99</v>
      </c>
      <c r="M363" s="109">
        <v>261</v>
      </c>
      <c r="N363" s="109">
        <v>80</v>
      </c>
      <c r="O363" s="89" t="s">
        <v>1453</v>
      </c>
      <c r="P363" s="52"/>
    </row>
    <row r="364" s="4" customFormat="1" ht="81" spans="1:16">
      <c r="A364" s="49" t="s">
        <v>92</v>
      </c>
      <c r="B364" s="49" t="s">
        <v>93</v>
      </c>
      <c r="C364" s="38" t="s">
        <v>1569</v>
      </c>
      <c r="D364" s="23" t="s">
        <v>1570</v>
      </c>
      <c r="E364" s="89" t="s">
        <v>1571</v>
      </c>
      <c r="F364" s="49" t="s">
        <v>206</v>
      </c>
      <c r="G364" s="49" t="s">
        <v>1572</v>
      </c>
      <c r="H364" s="78">
        <v>84</v>
      </c>
      <c r="I364" s="110"/>
      <c r="J364" s="78">
        <v>84</v>
      </c>
      <c r="K364" s="49"/>
      <c r="L364" s="109" t="s">
        <v>99</v>
      </c>
      <c r="M364" s="109">
        <v>350</v>
      </c>
      <c r="N364" s="109">
        <v>102</v>
      </c>
      <c r="O364" s="89" t="s">
        <v>1453</v>
      </c>
      <c r="P364" s="52"/>
    </row>
    <row r="365" s="4" customFormat="1" ht="81" spans="1:16">
      <c r="A365" s="49" t="s">
        <v>92</v>
      </c>
      <c r="B365" s="49" t="s">
        <v>93</v>
      </c>
      <c r="C365" s="38" t="s">
        <v>1573</v>
      </c>
      <c r="D365" s="23" t="s">
        <v>1574</v>
      </c>
      <c r="E365" s="89" t="s">
        <v>1575</v>
      </c>
      <c r="F365" s="49" t="s">
        <v>143</v>
      </c>
      <c r="G365" s="49" t="s">
        <v>856</v>
      </c>
      <c r="H365" s="78">
        <v>163.2</v>
      </c>
      <c r="I365" s="110"/>
      <c r="J365" s="78">
        <v>163.2</v>
      </c>
      <c r="K365" s="49"/>
      <c r="L365" s="109" t="s">
        <v>99</v>
      </c>
      <c r="M365" s="109">
        <v>188</v>
      </c>
      <c r="N365" s="109">
        <v>20</v>
      </c>
      <c r="O365" s="89" t="s">
        <v>1453</v>
      </c>
      <c r="P365" s="52"/>
    </row>
    <row r="366" s="4" customFormat="1" ht="81" spans="1:16">
      <c r="A366" s="49" t="s">
        <v>92</v>
      </c>
      <c r="B366" s="49" t="s">
        <v>93</v>
      </c>
      <c r="C366" s="91" t="s">
        <v>1576</v>
      </c>
      <c r="D366" s="23" t="s">
        <v>1577</v>
      </c>
      <c r="E366" s="89" t="s">
        <v>1578</v>
      </c>
      <c r="F366" s="49" t="s">
        <v>166</v>
      </c>
      <c r="G366" s="49" t="s">
        <v>1579</v>
      </c>
      <c r="H366" s="78">
        <v>50.76</v>
      </c>
      <c r="I366" s="111"/>
      <c r="J366" s="78">
        <v>50.76</v>
      </c>
      <c r="K366" s="106"/>
      <c r="L366" s="107" t="s">
        <v>99</v>
      </c>
      <c r="M366" s="107">
        <v>480</v>
      </c>
      <c r="N366" s="107">
        <v>125</v>
      </c>
      <c r="O366" s="112" t="s">
        <v>1453</v>
      </c>
      <c r="P366" s="52"/>
    </row>
    <row r="367" s="4" customFormat="1" ht="67.5" spans="1:16">
      <c r="A367" s="49" t="s">
        <v>92</v>
      </c>
      <c r="B367" s="49" t="s">
        <v>93</v>
      </c>
      <c r="C367" s="86"/>
      <c r="D367" s="49" t="s">
        <v>1580</v>
      </c>
      <c r="E367" s="92" t="s">
        <v>1581</v>
      </c>
      <c r="F367" s="93" t="s">
        <v>206</v>
      </c>
      <c r="G367" s="94" t="s">
        <v>1582</v>
      </c>
      <c r="H367" s="78">
        <v>36</v>
      </c>
      <c r="I367" s="113"/>
      <c r="J367" s="114">
        <v>36</v>
      </c>
      <c r="K367" s="49"/>
      <c r="L367" s="90" t="s">
        <v>99</v>
      </c>
      <c r="M367" s="27">
        <v>515</v>
      </c>
      <c r="N367" s="27">
        <v>178</v>
      </c>
      <c r="O367" s="89" t="s">
        <v>1453</v>
      </c>
      <c r="P367" s="52"/>
    </row>
    <row r="368" s="4" customFormat="1" ht="67.5" spans="1:16">
      <c r="A368" s="49" t="s">
        <v>92</v>
      </c>
      <c r="B368" s="49" t="s">
        <v>93</v>
      </c>
      <c r="C368" s="86"/>
      <c r="D368" s="49" t="s">
        <v>1503</v>
      </c>
      <c r="E368" s="92" t="s">
        <v>1583</v>
      </c>
      <c r="F368" s="29" t="s">
        <v>128</v>
      </c>
      <c r="G368" s="29" t="s">
        <v>1584</v>
      </c>
      <c r="H368" s="78">
        <v>198</v>
      </c>
      <c r="I368" s="108"/>
      <c r="J368" s="114">
        <v>198</v>
      </c>
      <c r="K368" s="49"/>
      <c r="L368" s="90" t="s">
        <v>99</v>
      </c>
      <c r="M368" s="49">
        <v>419</v>
      </c>
      <c r="N368" s="49">
        <v>50</v>
      </c>
      <c r="O368" s="89" t="s">
        <v>1453</v>
      </c>
      <c r="P368" s="52"/>
    </row>
    <row r="369" s="4" customFormat="1" ht="67.5" spans="1:16">
      <c r="A369" s="49" t="s">
        <v>92</v>
      </c>
      <c r="B369" s="49" t="s">
        <v>93</v>
      </c>
      <c r="C369" s="86"/>
      <c r="D369" s="49" t="s">
        <v>1585</v>
      </c>
      <c r="E369" s="92" t="s">
        <v>1586</v>
      </c>
      <c r="F369" s="21" t="s">
        <v>313</v>
      </c>
      <c r="G369" s="29" t="s">
        <v>725</v>
      </c>
      <c r="H369" s="78">
        <v>51.6</v>
      </c>
      <c r="I369" s="108"/>
      <c r="J369" s="114">
        <v>51.6</v>
      </c>
      <c r="K369" s="49"/>
      <c r="L369" s="90" t="s">
        <v>99</v>
      </c>
      <c r="M369" s="90">
        <v>110</v>
      </c>
      <c r="N369" s="90">
        <v>25</v>
      </c>
      <c r="O369" s="89" t="s">
        <v>1453</v>
      </c>
      <c r="P369" s="52"/>
    </row>
    <row r="370" s="4" customFormat="1" ht="81" spans="1:16">
      <c r="A370" s="49" t="s">
        <v>92</v>
      </c>
      <c r="B370" s="49" t="s">
        <v>93</v>
      </c>
      <c r="C370" s="86"/>
      <c r="D370" s="49" t="s">
        <v>1587</v>
      </c>
      <c r="E370" s="92" t="s">
        <v>1588</v>
      </c>
      <c r="F370" s="29" t="s">
        <v>104</v>
      </c>
      <c r="G370" s="29" t="s">
        <v>528</v>
      </c>
      <c r="H370" s="78">
        <v>118.32</v>
      </c>
      <c r="I370" s="108"/>
      <c r="J370" s="114">
        <v>118.32</v>
      </c>
      <c r="K370" s="49"/>
      <c r="L370" s="90" t="s">
        <v>99</v>
      </c>
      <c r="M370" s="49">
        <v>397</v>
      </c>
      <c r="N370" s="49">
        <v>70</v>
      </c>
      <c r="O370" s="89" t="s">
        <v>1453</v>
      </c>
      <c r="P370" s="52"/>
    </row>
    <row r="371" s="4" customFormat="1" ht="67.5" spans="1:16">
      <c r="A371" s="49" t="s">
        <v>92</v>
      </c>
      <c r="B371" s="49" t="s">
        <v>93</v>
      </c>
      <c r="C371" s="86"/>
      <c r="D371" s="49" t="s">
        <v>1589</v>
      </c>
      <c r="E371" s="92" t="s">
        <v>1581</v>
      </c>
      <c r="F371" s="21" t="s">
        <v>138</v>
      </c>
      <c r="G371" s="29" t="s">
        <v>556</v>
      </c>
      <c r="H371" s="78">
        <v>36</v>
      </c>
      <c r="I371" s="108"/>
      <c r="J371" s="114">
        <v>36</v>
      </c>
      <c r="K371" s="49"/>
      <c r="L371" s="90" t="s">
        <v>99</v>
      </c>
      <c r="M371" s="90">
        <v>80</v>
      </c>
      <c r="N371" s="90">
        <v>25</v>
      </c>
      <c r="O371" s="89" t="s">
        <v>1453</v>
      </c>
      <c r="P371" s="52"/>
    </row>
    <row r="372" s="4" customFormat="1" ht="67.5" spans="1:16">
      <c r="A372" s="49" t="s">
        <v>92</v>
      </c>
      <c r="B372" s="49" t="s">
        <v>93</v>
      </c>
      <c r="C372" s="86"/>
      <c r="D372" s="49" t="s">
        <v>1590</v>
      </c>
      <c r="E372" s="92" t="s">
        <v>1591</v>
      </c>
      <c r="F372" s="29" t="s">
        <v>1403</v>
      </c>
      <c r="G372" s="29" t="s">
        <v>1404</v>
      </c>
      <c r="H372" s="78">
        <v>60</v>
      </c>
      <c r="I372" s="108"/>
      <c r="J372" s="114">
        <v>60</v>
      </c>
      <c r="K372" s="49"/>
      <c r="L372" s="90" t="s">
        <v>99</v>
      </c>
      <c r="M372" s="49">
        <v>235</v>
      </c>
      <c r="N372" s="49">
        <v>51</v>
      </c>
      <c r="O372" s="89" t="s">
        <v>1453</v>
      </c>
      <c r="P372" s="52"/>
    </row>
    <row r="373" s="4" customFormat="1" ht="81" spans="1:16">
      <c r="A373" s="49" t="s">
        <v>92</v>
      </c>
      <c r="B373" s="49" t="s">
        <v>93</v>
      </c>
      <c r="C373" s="95"/>
      <c r="D373" s="96" t="s">
        <v>1592</v>
      </c>
      <c r="E373" s="92" t="s">
        <v>1593</v>
      </c>
      <c r="F373" s="49" t="s">
        <v>97</v>
      </c>
      <c r="G373" s="49" t="s">
        <v>1049</v>
      </c>
      <c r="H373" s="78">
        <v>246</v>
      </c>
      <c r="I373" s="108"/>
      <c r="J373" s="114">
        <v>246</v>
      </c>
      <c r="K373" s="49"/>
      <c r="L373" s="90" t="s">
        <v>99</v>
      </c>
      <c r="M373" s="59">
        <v>458</v>
      </c>
      <c r="N373" s="59">
        <v>102</v>
      </c>
      <c r="O373" s="83" t="s">
        <v>1426</v>
      </c>
      <c r="P373" s="52"/>
    </row>
    <row r="374" s="4" customFormat="1" ht="81" spans="1:16">
      <c r="A374" s="49" t="s">
        <v>92</v>
      </c>
      <c r="B374" s="49" t="s">
        <v>93</v>
      </c>
      <c r="C374" s="97"/>
      <c r="D374" s="98" t="s">
        <v>1594</v>
      </c>
      <c r="E374" s="92" t="s">
        <v>1595</v>
      </c>
      <c r="F374" s="21" t="s">
        <v>245</v>
      </c>
      <c r="G374" s="29" t="s">
        <v>155</v>
      </c>
      <c r="H374" s="78">
        <v>440.4</v>
      </c>
      <c r="I374" s="108"/>
      <c r="J374" s="114">
        <v>440.4</v>
      </c>
      <c r="K374" s="49"/>
      <c r="L374" s="90" t="s">
        <v>99</v>
      </c>
      <c r="M374" s="49">
        <v>581</v>
      </c>
      <c r="N374" s="49">
        <v>155</v>
      </c>
      <c r="O374" s="83" t="s">
        <v>1426</v>
      </c>
      <c r="P374" s="52"/>
    </row>
    <row r="375" s="4" customFormat="1" ht="81" spans="1:16">
      <c r="A375" s="49" t="s">
        <v>92</v>
      </c>
      <c r="B375" s="49" t="s">
        <v>93</v>
      </c>
      <c r="C375" s="97"/>
      <c r="D375" s="98" t="s">
        <v>1596</v>
      </c>
      <c r="E375" s="92" t="s">
        <v>1597</v>
      </c>
      <c r="F375" s="29" t="s">
        <v>143</v>
      </c>
      <c r="G375" s="29" t="s">
        <v>1378</v>
      </c>
      <c r="H375" s="78">
        <v>102</v>
      </c>
      <c r="I375" s="108"/>
      <c r="J375" s="114">
        <v>102</v>
      </c>
      <c r="K375" s="49"/>
      <c r="L375" s="90" t="s">
        <v>99</v>
      </c>
      <c r="M375" s="49">
        <v>435</v>
      </c>
      <c r="N375" s="49">
        <v>62</v>
      </c>
      <c r="O375" s="83" t="s">
        <v>1426</v>
      </c>
      <c r="P375" s="52"/>
    </row>
    <row r="376" s="4" customFormat="1" ht="81" spans="1:16">
      <c r="A376" s="49" t="s">
        <v>92</v>
      </c>
      <c r="B376" s="49" t="s">
        <v>93</v>
      </c>
      <c r="C376" s="97"/>
      <c r="D376" s="98" t="s">
        <v>1598</v>
      </c>
      <c r="E376" s="92" t="s">
        <v>1599</v>
      </c>
      <c r="F376" s="29" t="s">
        <v>160</v>
      </c>
      <c r="G376" s="29" t="s">
        <v>928</v>
      </c>
      <c r="H376" s="78">
        <v>156</v>
      </c>
      <c r="I376" s="108"/>
      <c r="J376" s="114">
        <v>156</v>
      </c>
      <c r="K376" s="49"/>
      <c r="L376" s="90" t="s">
        <v>99</v>
      </c>
      <c r="M376" s="49">
        <v>95</v>
      </c>
      <c r="N376" s="49">
        <v>6</v>
      </c>
      <c r="O376" s="83" t="s">
        <v>1426</v>
      </c>
      <c r="P376" s="52"/>
    </row>
    <row r="377" s="4" customFormat="1" ht="67.5" spans="1:16">
      <c r="A377" s="49" t="s">
        <v>92</v>
      </c>
      <c r="B377" s="49" t="s">
        <v>93</v>
      </c>
      <c r="C377" s="97"/>
      <c r="D377" s="98" t="s">
        <v>1600</v>
      </c>
      <c r="E377" s="92" t="s">
        <v>1601</v>
      </c>
      <c r="F377" s="29" t="s">
        <v>185</v>
      </c>
      <c r="G377" s="29" t="s">
        <v>1439</v>
      </c>
      <c r="H377" s="78">
        <v>60</v>
      </c>
      <c r="I377" s="108"/>
      <c r="J377" s="114">
        <v>60</v>
      </c>
      <c r="K377" s="49"/>
      <c r="L377" s="90" t="s">
        <v>99</v>
      </c>
      <c r="M377" s="49">
        <v>76</v>
      </c>
      <c r="N377" s="49">
        <v>10</v>
      </c>
      <c r="O377" s="83" t="s">
        <v>1426</v>
      </c>
      <c r="P377" s="52"/>
    </row>
    <row r="378" s="4" customFormat="1" ht="67.5" spans="1:16">
      <c r="A378" s="49" t="s">
        <v>92</v>
      </c>
      <c r="B378" s="49" t="s">
        <v>93</v>
      </c>
      <c r="C378" s="97"/>
      <c r="D378" s="98" t="s">
        <v>1602</v>
      </c>
      <c r="E378" s="92" t="s">
        <v>1603</v>
      </c>
      <c r="F378" s="29" t="s">
        <v>185</v>
      </c>
      <c r="G378" s="29" t="s">
        <v>308</v>
      </c>
      <c r="H378" s="78">
        <v>213.6</v>
      </c>
      <c r="I378" s="108"/>
      <c r="J378" s="114">
        <v>213.6</v>
      </c>
      <c r="K378" s="49"/>
      <c r="L378" s="90" t="s">
        <v>99</v>
      </c>
      <c r="M378" s="59">
        <v>297</v>
      </c>
      <c r="N378" s="59">
        <v>36</v>
      </c>
      <c r="O378" s="83" t="s">
        <v>1426</v>
      </c>
      <c r="P378" s="52"/>
    </row>
    <row r="379" s="4" customFormat="1" ht="108" spans="1:16">
      <c r="A379" s="49" t="s">
        <v>92</v>
      </c>
      <c r="B379" s="20" t="s">
        <v>1008</v>
      </c>
      <c r="C379" s="29"/>
      <c r="D379" s="99" t="s">
        <v>1604</v>
      </c>
      <c r="E379" s="100" t="s">
        <v>1605</v>
      </c>
      <c r="F379" s="20" t="s">
        <v>1606</v>
      </c>
      <c r="G379" s="28" t="s">
        <v>1607</v>
      </c>
      <c r="H379" s="27">
        <v>165</v>
      </c>
      <c r="I379" s="27">
        <v>165</v>
      </c>
      <c r="J379" s="27"/>
      <c r="K379" s="27"/>
      <c r="L379" s="27" t="s">
        <v>99</v>
      </c>
      <c r="M379" s="115" t="s">
        <v>1608</v>
      </c>
      <c r="N379" s="115" t="s">
        <v>1609</v>
      </c>
      <c r="O379" s="100" t="s">
        <v>1610</v>
      </c>
      <c r="P379" s="52"/>
    </row>
    <row r="380" s="4" customFormat="1" ht="202.5" spans="1:16">
      <c r="A380" s="49" t="s">
        <v>92</v>
      </c>
      <c r="B380" s="20" t="s">
        <v>1008</v>
      </c>
      <c r="C380" s="29"/>
      <c r="D380" s="101" t="s">
        <v>1611</v>
      </c>
      <c r="E380" s="83" t="s">
        <v>1612</v>
      </c>
      <c r="F380" s="20" t="s">
        <v>1606</v>
      </c>
      <c r="G380" s="28" t="s">
        <v>1613</v>
      </c>
      <c r="H380" s="28">
        <v>180</v>
      </c>
      <c r="I380" s="28">
        <v>180</v>
      </c>
      <c r="J380" s="49"/>
      <c r="K380" s="49"/>
      <c r="L380" s="27" t="s">
        <v>99</v>
      </c>
      <c r="M380" s="59" t="s">
        <v>1614</v>
      </c>
      <c r="N380" s="59" t="s">
        <v>1615</v>
      </c>
      <c r="O380" s="83" t="s">
        <v>1616</v>
      </c>
      <c r="P380" s="52"/>
    </row>
    <row r="381" s="4" customFormat="1" ht="108" spans="1:16">
      <c r="A381" s="49" t="s">
        <v>92</v>
      </c>
      <c r="B381" s="20" t="s">
        <v>1008</v>
      </c>
      <c r="C381" s="29"/>
      <c r="D381" s="29" t="s">
        <v>1617</v>
      </c>
      <c r="E381" s="48" t="s">
        <v>1618</v>
      </c>
      <c r="F381" s="20" t="s">
        <v>1619</v>
      </c>
      <c r="G381" s="49" t="s">
        <v>1620</v>
      </c>
      <c r="H381" s="28">
        <v>100</v>
      </c>
      <c r="I381" s="28">
        <v>100</v>
      </c>
      <c r="J381" s="49"/>
      <c r="K381" s="49"/>
      <c r="L381" s="27" t="s">
        <v>99</v>
      </c>
      <c r="M381" s="49" t="s">
        <v>1621</v>
      </c>
      <c r="N381" s="49" t="s">
        <v>1622</v>
      </c>
      <c r="O381" s="48" t="s">
        <v>1623</v>
      </c>
      <c r="P381" s="52"/>
    </row>
    <row r="382" s="4" customFormat="1" ht="54" spans="1:16">
      <c r="A382" s="49" t="s">
        <v>92</v>
      </c>
      <c r="B382" s="20" t="s">
        <v>1008</v>
      </c>
      <c r="C382" s="29"/>
      <c r="D382" s="102" t="s">
        <v>1624</v>
      </c>
      <c r="E382" s="29" t="s">
        <v>1625</v>
      </c>
      <c r="F382" s="49" t="s">
        <v>1626</v>
      </c>
      <c r="G382" s="49" t="s">
        <v>1627</v>
      </c>
      <c r="H382" s="28">
        <v>51</v>
      </c>
      <c r="I382" s="28">
        <v>51</v>
      </c>
      <c r="J382" s="49"/>
      <c r="K382" s="49"/>
      <c r="L382" s="27" t="s">
        <v>99</v>
      </c>
      <c r="M382" s="49" t="s">
        <v>1628</v>
      </c>
      <c r="N382" s="49" t="s">
        <v>1629</v>
      </c>
      <c r="O382" s="48" t="s">
        <v>1630</v>
      </c>
      <c r="P382" s="52"/>
    </row>
    <row r="383" s="4" customFormat="1" ht="54" spans="1:16">
      <c r="A383" s="49" t="s">
        <v>92</v>
      </c>
      <c r="B383" s="20" t="s">
        <v>1008</v>
      </c>
      <c r="C383" s="29"/>
      <c r="D383" s="29" t="s">
        <v>1631</v>
      </c>
      <c r="E383" s="48" t="s">
        <v>1632</v>
      </c>
      <c r="F383" s="49" t="s">
        <v>1633</v>
      </c>
      <c r="G383" s="49" t="s">
        <v>1634</v>
      </c>
      <c r="H383" s="28">
        <v>100</v>
      </c>
      <c r="I383" s="28">
        <v>100</v>
      </c>
      <c r="J383" s="49"/>
      <c r="K383" s="49"/>
      <c r="L383" s="27" t="s">
        <v>99</v>
      </c>
      <c r="M383" s="49" t="s">
        <v>1635</v>
      </c>
      <c r="N383" s="49" t="s">
        <v>1636</v>
      </c>
      <c r="O383" s="48" t="s">
        <v>1637</v>
      </c>
      <c r="P383" s="52"/>
    </row>
    <row r="384" s="4" customFormat="1" ht="40.5" spans="1:16">
      <c r="A384" s="103" t="s">
        <v>92</v>
      </c>
      <c r="B384" s="20" t="s">
        <v>1008</v>
      </c>
      <c r="C384" s="23"/>
      <c r="D384" s="23" t="s">
        <v>1638</v>
      </c>
      <c r="E384" s="48" t="s">
        <v>1639</v>
      </c>
      <c r="F384" s="49" t="s">
        <v>185</v>
      </c>
      <c r="G384" s="49" t="s">
        <v>914</v>
      </c>
      <c r="H384" s="49">
        <v>70</v>
      </c>
      <c r="I384" s="49">
        <v>70</v>
      </c>
      <c r="J384" s="49"/>
      <c r="K384" s="49"/>
      <c r="L384" s="27" t="s">
        <v>99</v>
      </c>
      <c r="M384" s="49">
        <v>150</v>
      </c>
      <c r="N384" s="49">
        <v>14</v>
      </c>
      <c r="O384" s="20" t="s">
        <v>1640</v>
      </c>
      <c r="P384" s="52"/>
    </row>
    <row r="385" s="4" customFormat="1" ht="40.5" spans="1:16">
      <c r="A385" s="103" t="s">
        <v>92</v>
      </c>
      <c r="B385" s="20" t="s">
        <v>1008</v>
      </c>
      <c r="C385" s="23"/>
      <c r="D385" s="23" t="s">
        <v>1641</v>
      </c>
      <c r="E385" s="48" t="s">
        <v>1642</v>
      </c>
      <c r="F385" s="49" t="s">
        <v>240</v>
      </c>
      <c r="G385" s="49" t="s">
        <v>1643</v>
      </c>
      <c r="H385" s="49">
        <v>70</v>
      </c>
      <c r="I385" s="49">
        <v>70</v>
      </c>
      <c r="J385" s="49"/>
      <c r="K385" s="49"/>
      <c r="L385" s="27" t="s">
        <v>99</v>
      </c>
      <c r="M385" s="49">
        <v>162</v>
      </c>
      <c r="N385" s="49">
        <v>15</v>
      </c>
      <c r="O385" s="20" t="s">
        <v>1644</v>
      </c>
      <c r="P385" s="52"/>
    </row>
    <row r="386" s="4" customFormat="1" ht="40.5" spans="1:16">
      <c r="A386" s="103" t="s">
        <v>92</v>
      </c>
      <c r="B386" s="20" t="s">
        <v>1008</v>
      </c>
      <c r="C386" s="23"/>
      <c r="D386" s="23" t="s">
        <v>1645</v>
      </c>
      <c r="E386" s="48" t="s">
        <v>1646</v>
      </c>
      <c r="F386" s="20" t="s">
        <v>191</v>
      </c>
      <c r="G386" s="49" t="s">
        <v>1647</v>
      </c>
      <c r="H386" s="49">
        <v>70</v>
      </c>
      <c r="I386" s="49">
        <v>70</v>
      </c>
      <c r="J386" s="49"/>
      <c r="K386" s="49"/>
      <c r="L386" s="27" t="s">
        <v>99</v>
      </c>
      <c r="M386" s="49">
        <v>223</v>
      </c>
      <c r="N386" s="49">
        <v>12</v>
      </c>
      <c r="O386" s="20" t="s">
        <v>1648</v>
      </c>
      <c r="P386" s="52"/>
    </row>
    <row r="387" s="4" customFormat="1" ht="40.5" spans="1:16">
      <c r="A387" s="103" t="s">
        <v>92</v>
      </c>
      <c r="B387" s="20" t="s">
        <v>1008</v>
      </c>
      <c r="C387" s="23"/>
      <c r="D387" s="23" t="s">
        <v>1649</v>
      </c>
      <c r="E387" s="48" t="s">
        <v>1650</v>
      </c>
      <c r="F387" s="49" t="s">
        <v>97</v>
      </c>
      <c r="G387" s="49" t="s">
        <v>1651</v>
      </c>
      <c r="H387" s="49">
        <v>100</v>
      </c>
      <c r="I387" s="49">
        <v>100</v>
      </c>
      <c r="J387" s="49"/>
      <c r="K387" s="49"/>
      <c r="L387" s="27" t="s">
        <v>99</v>
      </c>
      <c r="M387" s="49">
        <v>284</v>
      </c>
      <c r="N387" s="49">
        <v>15</v>
      </c>
      <c r="O387" s="20" t="s">
        <v>1652</v>
      </c>
      <c r="P387" s="52"/>
    </row>
    <row r="388" s="4" customFormat="1" ht="40.5" spans="1:16">
      <c r="A388" s="103" t="s">
        <v>92</v>
      </c>
      <c r="B388" s="20" t="s">
        <v>1008</v>
      </c>
      <c r="C388" s="23"/>
      <c r="D388" s="23" t="s">
        <v>1653</v>
      </c>
      <c r="E388" s="48" t="s">
        <v>1654</v>
      </c>
      <c r="F388" s="20" t="s">
        <v>121</v>
      </c>
      <c r="G388" s="49" t="s">
        <v>225</v>
      </c>
      <c r="H388" s="49">
        <v>75</v>
      </c>
      <c r="I388" s="49">
        <v>75</v>
      </c>
      <c r="J388" s="49"/>
      <c r="K388" s="49"/>
      <c r="L388" s="27" t="s">
        <v>99</v>
      </c>
      <c r="M388" s="49">
        <v>165</v>
      </c>
      <c r="N388" s="49">
        <v>15</v>
      </c>
      <c r="O388" s="20" t="s">
        <v>1655</v>
      </c>
      <c r="P388" s="52"/>
    </row>
    <row r="389" s="4" customFormat="1" ht="40.5" spans="1:16">
      <c r="A389" s="103" t="s">
        <v>92</v>
      </c>
      <c r="B389" s="20" t="s">
        <v>1008</v>
      </c>
      <c r="C389" s="23"/>
      <c r="D389" s="23" t="s">
        <v>1656</v>
      </c>
      <c r="E389" s="48" t="s">
        <v>1657</v>
      </c>
      <c r="F389" s="49" t="s">
        <v>240</v>
      </c>
      <c r="G389" s="49" t="s">
        <v>105</v>
      </c>
      <c r="H389" s="49">
        <v>55</v>
      </c>
      <c r="I389" s="49">
        <v>55</v>
      </c>
      <c r="J389" s="49"/>
      <c r="K389" s="49"/>
      <c r="L389" s="27" t="s">
        <v>99</v>
      </c>
      <c r="M389" s="49">
        <v>166</v>
      </c>
      <c r="N389" s="49">
        <v>12</v>
      </c>
      <c r="O389" s="20" t="s">
        <v>1658</v>
      </c>
      <c r="P389" s="52"/>
    </row>
    <row r="390" s="4" customFormat="1" ht="40.5" spans="1:16">
      <c r="A390" s="103" t="s">
        <v>92</v>
      </c>
      <c r="B390" s="20" t="s">
        <v>1008</v>
      </c>
      <c r="C390" s="23"/>
      <c r="D390" s="23" t="s">
        <v>1659</v>
      </c>
      <c r="E390" s="48" t="s">
        <v>1660</v>
      </c>
      <c r="F390" s="49" t="s">
        <v>104</v>
      </c>
      <c r="G390" s="49" t="s">
        <v>1661</v>
      </c>
      <c r="H390" s="49">
        <v>45</v>
      </c>
      <c r="I390" s="49">
        <v>45</v>
      </c>
      <c r="J390" s="49"/>
      <c r="K390" s="49"/>
      <c r="L390" s="27" t="s">
        <v>99</v>
      </c>
      <c r="M390" s="49">
        <v>240</v>
      </c>
      <c r="N390" s="49">
        <v>10</v>
      </c>
      <c r="O390" s="20" t="s">
        <v>1662</v>
      </c>
      <c r="P390" s="52"/>
    </row>
    <row r="391" s="4" customFormat="1" ht="40.5" spans="1:16">
      <c r="A391" s="103" t="s">
        <v>92</v>
      </c>
      <c r="B391" s="20" t="s">
        <v>1008</v>
      </c>
      <c r="C391" s="23"/>
      <c r="D391" s="23" t="s">
        <v>1663</v>
      </c>
      <c r="E391" s="48" t="s">
        <v>1664</v>
      </c>
      <c r="F391" s="20" t="s">
        <v>191</v>
      </c>
      <c r="G391" s="49" t="s">
        <v>821</v>
      </c>
      <c r="H391" s="49">
        <v>15</v>
      </c>
      <c r="I391" s="49">
        <v>15</v>
      </c>
      <c r="J391" s="49"/>
      <c r="K391" s="49"/>
      <c r="L391" s="27" t="s">
        <v>99</v>
      </c>
      <c r="M391" s="49">
        <v>80</v>
      </c>
      <c r="N391" s="49">
        <v>9</v>
      </c>
      <c r="O391" s="20" t="s">
        <v>1665</v>
      </c>
      <c r="P391" s="52"/>
    </row>
    <row r="392" s="4" customFormat="1" ht="40.5" spans="1:16">
      <c r="A392" s="103" t="s">
        <v>92</v>
      </c>
      <c r="B392" s="20" t="s">
        <v>1008</v>
      </c>
      <c r="C392" s="23"/>
      <c r="D392" s="23" t="s">
        <v>1666</v>
      </c>
      <c r="E392" s="48" t="s">
        <v>1667</v>
      </c>
      <c r="F392" s="49" t="s">
        <v>166</v>
      </c>
      <c r="G392" s="49" t="s">
        <v>1250</v>
      </c>
      <c r="H392" s="49">
        <v>45</v>
      </c>
      <c r="I392" s="49">
        <v>45</v>
      </c>
      <c r="J392" s="49"/>
      <c r="K392" s="49"/>
      <c r="L392" s="27" t="s">
        <v>99</v>
      </c>
      <c r="M392" s="49">
        <v>169</v>
      </c>
      <c r="N392" s="49">
        <v>15</v>
      </c>
      <c r="O392" s="20" t="s">
        <v>1668</v>
      </c>
      <c r="P392" s="52"/>
    </row>
    <row r="393" s="4" customFormat="1" ht="40.5" spans="1:16">
      <c r="A393" s="103" t="s">
        <v>92</v>
      </c>
      <c r="B393" s="20" t="s">
        <v>1008</v>
      </c>
      <c r="C393" s="23"/>
      <c r="D393" s="23" t="s">
        <v>1669</v>
      </c>
      <c r="E393" s="48" t="s">
        <v>1670</v>
      </c>
      <c r="F393" s="21" t="s">
        <v>245</v>
      </c>
      <c r="G393" s="49" t="s">
        <v>155</v>
      </c>
      <c r="H393" s="49">
        <v>12</v>
      </c>
      <c r="I393" s="49">
        <v>12</v>
      </c>
      <c r="J393" s="49"/>
      <c r="K393" s="49"/>
      <c r="L393" s="27" t="s">
        <v>99</v>
      </c>
      <c r="M393" s="49">
        <v>56</v>
      </c>
      <c r="N393" s="49">
        <v>12</v>
      </c>
      <c r="O393" s="20" t="s">
        <v>1671</v>
      </c>
      <c r="P393" s="52"/>
    </row>
    <row r="394" s="4" customFormat="1" ht="40.5" spans="1:16">
      <c r="A394" s="103" t="s">
        <v>92</v>
      </c>
      <c r="B394" s="20" t="s">
        <v>1008</v>
      </c>
      <c r="C394" s="23"/>
      <c r="D394" s="23" t="s">
        <v>1672</v>
      </c>
      <c r="E394" s="48" t="s">
        <v>1673</v>
      </c>
      <c r="F394" s="49" t="s">
        <v>552</v>
      </c>
      <c r="G394" s="49" t="s">
        <v>816</v>
      </c>
      <c r="H394" s="49">
        <v>30</v>
      </c>
      <c r="I394" s="49">
        <v>30</v>
      </c>
      <c r="J394" s="49"/>
      <c r="K394" s="49"/>
      <c r="L394" s="27" t="s">
        <v>99</v>
      </c>
      <c r="M394" s="49">
        <v>62</v>
      </c>
      <c r="N394" s="49">
        <v>11</v>
      </c>
      <c r="O394" s="20" t="s">
        <v>1674</v>
      </c>
      <c r="P394" s="52"/>
    </row>
    <row r="395" s="4" customFormat="1" ht="40.5" spans="1:16">
      <c r="A395" s="103" t="s">
        <v>92</v>
      </c>
      <c r="B395" s="20" t="s">
        <v>1008</v>
      </c>
      <c r="C395" s="23"/>
      <c r="D395" s="23" t="s">
        <v>1675</v>
      </c>
      <c r="E395" s="48" t="s">
        <v>1676</v>
      </c>
      <c r="F395" s="49" t="s">
        <v>206</v>
      </c>
      <c r="G395" s="49" t="s">
        <v>663</v>
      </c>
      <c r="H395" s="49">
        <v>95</v>
      </c>
      <c r="I395" s="49">
        <v>95</v>
      </c>
      <c r="J395" s="49"/>
      <c r="K395" s="49"/>
      <c r="L395" s="27" t="s">
        <v>99</v>
      </c>
      <c r="M395" s="49">
        <v>172</v>
      </c>
      <c r="N395" s="49">
        <v>12</v>
      </c>
      <c r="O395" s="20" t="s">
        <v>1677</v>
      </c>
      <c r="P395" s="52"/>
    </row>
    <row r="396" s="4" customFormat="1" ht="40.5" spans="1:16">
      <c r="A396" s="103" t="s">
        <v>92</v>
      </c>
      <c r="B396" s="20" t="s">
        <v>1008</v>
      </c>
      <c r="C396" s="23"/>
      <c r="D396" s="23" t="s">
        <v>1678</v>
      </c>
      <c r="E396" s="48" t="s">
        <v>1679</v>
      </c>
      <c r="F396" s="49" t="s">
        <v>206</v>
      </c>
      <c r="G396" s="49" t="s">
        <v>747</v>
      </c>
      <c r="H396" s="49">
        <v>170</v>
      </c>
      <c r="I396" s="49">
        <v>170</v>
      </c>
      <c r="J396" s="49"/>
      <c r="K396" s="49"/>
      <c r="L396" s="27" t="s">
        <v>99</v>
      </c>
      <c r="M396" s="49">
        <v>173</v>
      </c>
      <c r="N396" s="49">
        <v>15</v>
      </c>
      <c r="O396" s="20" t="s">
        <v>1680</v>
      </c>
      <c r="P396" s="52"/>
    </row>
    <row r="397" s="4" customFormat="1" ht="40.5" spans="1:16">
      <c r="A397" s="103" t="s">
        <v>92</v>
      </c>
      <c r="B397" s="20" t="s">
        <v>1008</v>
      </c>
      <c r="C397" s="23"/>
      <c r="D397" s="23" t="s">
        <v>1681</v>
      </c>
      <c r="E397" s="48" t="s">
        <v>1682</v>
      </c>
      <c r="F397" s="49" t="s">
        <v>206</v>
      </c>
      <c r="G397" s="49" t="s">
        <v>270</v>
      </c>
      <c r="H397" s="49">
        <v>100</v>
      </c>
      <c r="I397" s="49">
        <v>100</v>
      </c>
      <c r="J397" s="49"/>
      <c r="K397" s="49"/>
      <c r="L397" s="27" t="s">
        <v>99</v>
      </c>
      <c r="M397" s="49">
        <v>184</v>
      </c>
      <c r="N397" s="49">
        <v>20</v>
      </c>
      <c r="O397" s="20" t="s">
        <v>1683</v>
      </c>
      <c r="P397" s="52"/>
    </row>
    <row r="398" s="4" customFormat="1" ht="40.5" spans="1:16">
      <c r="A398" s="103" t="s">
        <v>92</v>
      </c>
      <c r="B398" s="20" t="s">
        <v>1008</v>
      </c>
      <c r="C398" s="23"/>
      <c r="D398" s="23" t="s">
        <v>1684</v>
      </c>
      <c r="E398" s="48" t="s">
        <v>1685</v>
      </c>
      <c r="F398" s="49" t="s">
        <v>111</v>
      </c>
      <c r="G398" s="49" t="s">
        <v>1686</v>
      </c>
      <c r="H398" s="49">
        <v>100</v>
      </c>
      <c r="I398" s="49">
        <v>100</v>
      </c>
      <c r="J398" s="49"/>
      <c r="K398" s="49"/>
      <c r="L398" s="27" t="s">
        <v>99</v>
      </c>
      <c r="M398" s="49">
        <v>120</v>
      </c>
      <c r="N398" s="49">
        <v>12</v>
      </c>
      <c r="O398" s="20" t="s">
        <v>1687</v>
      </c>
      <c r="P398" s="52"/>
    </row>
    <row r="399" s="4" customFormat="1" ht="40.5" spans="1:16">
      <c r="A399" s="103" t="s">
        <v>92</v>
      </c>
      <c r="B399" s="20" t="s">
        <v>1008</v>
      </c>
      <c r="C399" s="23"/>
      <c r="D399" s="23" t="s">
        <v>1688</v>
      </c>
      <c r="E399" s="48" t="s">
        <v>1689</v>
      </c>
      <c r="F399" s="49" t="s">
        <v>128</v>
      </c>
      <c r="G399" s="49" t="s">
        <v>983</v>
      </c>
      <c r="H399" s="49">
        <v>8</v>
      </c>
      <c r="I399" s="49">
        <v>8</v>
      </c>
      <c r="J399" s="49"/>
      <c r="K399" s="49"/>
      <c r="L399" s="27" t="s">
        <v>99</v>
      </c>
      <c r="M399" s="49">
        <v>110</v>
      </c>
      <c r="N399" s="49">
        <v>15</v>
      </c>
      <c r="O399" s="20" t="s">
        <v>1690</v>
      </c>
      <c r="P399" s="52"/>
    </row>
    <row r="400" s="4" customFormat="1" ht="40.5" spans="1:16">
      <c r="A400" s="103" t="s">
        <v>92</v>
      </c>
      <c r="B400" s="20" t="s">
        <v>1008</v>
      </c>
      <c r="C400" s="23"/>
      <c r="D400" s="23" t="s">
        <v>1691</v>
      </c>
      <c r="E400" s="48" t="s">
        <v>1664</v>
      </c>
      <c r="F400" s="49" t="s">
        <v>97</v>
      </c>
      <c r="G400" s="49" t="s">
        <v>1692</v>
      </c>
      <c r="H400" s="49">
        <v>15</v>
      </c>
      <c r="I400" s="49">
        <v>15</v>
      </c>
      <c r="J400" s="49"/>
      <c r="K400" s="49"/>
      <c r="L400" s="27" t="s">
        <v>99</v>
      </c>
      <c r="M400" s="49">
        <v>130</v>
      </c>
      <c r="N400" s="49">
        <v>9</v>
      </c>
      <c r="O400" s="20" t="s">
        <v>1693</v>
      </c>
      <c r="P400" s="52"/>
    </row>
    <row r="401" s="4" customFormat="1" ht="40.5" spans="1:16">
      <c r="A401" s="103" t="s">
        <v>92</v>
      </c>
      <c r="B401" s="20" t="s">
        <v>1008</v>
      </c>
      <c r="C401" s="23"/>
      <c r="D401" s="23" t="s">
        <v>1694</v>
      </c>
      <c r="E401" s="48" t="s">
        <v>1695</v>
      </c>
      <c r="F401" s="49" t="s">
        <v>185</v>
      </c>
      <c r="G401" s="49" t="s">
        <v>1696</v>
      </c>
      <c r="H401" s="49">
        <v>50</v>
      </c>
      <c r="I401" s="49">
        <v>50</v>
      </c>
      <c r="J401" s="49"/>
      <c r="K401" s="49"/>
      <c r="L401" s="27" t="s">
        <v>99</v>
      </c>
      <c r="M401" s="49">
        <v>268</v>
      </c>
      <c r="N401" s="49">
        <v>23</v>
      </c>
      <c r="O401" s="20" t="s">
        <v>1697</v>
      </c>
      <c r="P401" s="52"/>
    </row>
    <row r="402" s="4" customFormat="1" ht="54" spans="1:16">
      <c r="A402" s="103" t="s">
        <v>92</v>
      </c>
      <c r="B402" s="20" t="s">
        <v>1008</v>
      </c>
      <c r="C402" s="23"/>
      <c r="D402" s="23" t="s">
        <v>1698</v>
      </c>
      <c r="E402" s="48" t="s">
        <v>1699</v>
      </c>
      <c r="F402" s="49" t="s">
        <v>154</v>
      </c>
      <c r="G402" s="49" t="s">
        <v>1700</v>
      </c>
      <c r="H402" s="49">
        <v>35</v>
      </c>
      <c r="I402" s="49">
        <v>35</v>
      </c>
      <c r="J402" s="49"/>
      <c r="K402" s="49"/>
      <c r="L402" s="27" t="s">
        <v>99</v>
      </c>
      <c r="M402" s="49">
        <v>60</v>
      </c>
      <c r="N402" s="49">
        <v>15</v>
      </c>
      <c r="O402" s="20" t="s">
        <v>1701</v>
      </c>
      <c r="P402" s="52"/>
    </row>
    <row r="403" s="4" customFormat="1" ht="40.5" spans="1:16">
      <c r="A403" s="103" t="s">
        <v>92</v>
      </c>
      <c r="B403" s="20" t="s">
        <v>1008</v>
      </c>
      <c r="C403" s="23"/>
      <c r="D403" s="23" t="s">
        <v>1702</v>
      </c>
      <c r="E403" s="48" t="s">
        <v>1703</v>
      </c>
      <c r="F403" s="49" t="s">
        <v>166</v>
      </c>
      <c r="G403" s="49" t="s">
        <v>1704</v>
      </c>
      <c r="H403" s="49">
        <v>105</v>
      </c>
      <c r="I403" s="49">
        <v>105</v>
      </c>
      <c r="J403" s="49"/>
      <c r="K403" s="49"/>
      <c r="L403" s="27" t="s">
        <v>99</v>
      </c>
      <c r="M403" s="49">
        <v>210</v>
      </c>
      <c r="N403" s="49">
        <v>16</v>
      </c>
      <c r="O403" s="20" t="s">
        <v>1705</v>
      </c>
      <c r="P403" s="52"/>
    </row>
    <row r="404" s="4" customFormat="1" ht="40.5" spans="1:16">
      <c r="A404" s="103" t="s">
        <v>92</v>
      </c>
      <c r="B404" s="20" t="s">
        <v>1008</v>
      </c>
      <c r="C404" s="23"/>
      <c r="D404" s="23" t="s">
        <v>1706</v>
      </c>
      <c r="E404" s="48" t="s">
        <v>1707</v>
      </c>
      <c r="F404" s="49" t="s">
        <v>97</v>
      </c>
      <c r="G404" s="49" t="s">
        <v>1049</v>
      </c>
      <c r="H404" s="49">
        <v>27.5</v>
      </c>
      <c r="I404" s="49">
        <v>27.5</v>
      </c>
      <c r="J404" s="49"/>
      <c r="K404" s="49"/>
      <c r="L404" s="27" t="s">
        <v>99</v>
      </c>
      <c r="M404" s="49">
        <v>68</v>
      </c>
      <c r="N404" s="49">
        <v>15</v>
      </c>
      <c r="O404" s="20" t="s">
        <v>1708</v>
      </c>
      <c r="P404" s="52"/>
    </row>
    <row r="405" s="4" customFormat="1" ht="40.5" spans="1:16">
      <c r="A405" s="103" t="s">
        <v>92</v>
      </c>
      <c r="B405" s="20" t="s">
        <v>1008</v>
      </c>
      <c r="C405" s="23"/>
      <c r="D405" s="23" t="s">
        <v>1709</v>
      </c>
      <c r="E405" s="48" t="s">
        <v>1710</v>
      </c>
      <c r="F405" s="49" t="s">
        <v>206</v>
      </c>
      <c r="G405" s="49" t="s">
        <v>497</v>
      </c>
      <c r="H405" s="49">
        <v>5</v>
      </c>
      <c r="I405" s="49">
        <v>5</v>
      </c>
      <c r="J405" s="49"/>
      <c r="K405" s="49"/>
      <c r="L405" s="27" t="s">
        <v>99</v>
      </c>
      <c r="M405" s="49">
        <v>54</v>
      </c>
      <c r="N405" s="49">
        <v>10</v>
      </c>
      <c r="O405" s="20" t="s">
        <v>1711</v>
      </c>
      <c r="P405" s="52"/>
    </row>
    <row r="406" s="4" customFormat="1" ht="40.5" spans="1:16">
      <c r="A406" s="103" t="s">
        <v>92</v>
      </c>
      <c r="B406" s="20" t="s">
        <v>1008</v>
      </c>
      <c r="C406" s="23"/>
      <c r="D406" s="23" t="s">
        <v>1712</v>
      </c>
      <c r="E406" s="48" t="s">
        <v>1713</v>
      </c>
      <c r="F406" s="49" t="s">
        <v>143</v>
      </c>
      <c r="G406" s="49" t="s">
        <v>933</v>
      </c>
      <c r="H406" s="49">
        <v>32.5</v>
      </c>
      <c r="I406" s="49">
        <v>32.5</v>
      </c>
      <c r="J406" s="49"/>
      <c r="K406" s="49"/>
      <c r="L406" s="27" t="s">
        <v>99</v>
      </c>
      <c r="M406" s="49">
        <v>120</v>
      </c>
      <c r="N406" s="49">
        <v>10</v>
      </c>
      <c r="O406" s="20" t="s">
        <v>1714</v>
      </c>
      <c r="P406" s="52"/>
    </row>
    <row r="407" s="4" customFormat="1" ht="40.5" spans="1:16">
      <c r="A407" s="103" t="s">
        <v>92</v>
      </c>
      <c r="B407" s="20" t="s">
        <v>1008</v>
      </c>
      <c r="C407" s="23"/>
      <c r="D407" s="23" t="s">
        <v>1715</v>
      </c>
      <c r="E407" s="48" t="s">
        <v>1716</v>
      </c>
      <c r="F407" s="49" t="s">
        <v>160</v>
      </c>
      <c r="G407" s="49" t="s">
        <v>928</v>
      </c>
      <c r="H407" s="49">
        <v>5</v>
      </c>
      <c r="I407" s="49">
        <v>5</v>
      </c>
      <c r="J407" s="49"/>
      <c r="K407" s="49"/>
      <c r="L407" s="27" t="s">
        <v>99</v>
      </c>
      <c r="M407" s="49">
        <v>50</v>
      </c>
      <c r="N407" s="49">
        <v>8</v>
      </c>
      <c r="O407" s="20" t="s">
        <v>1717</v>
      </c>
      <c r="P407" s="52"/>
    </row>
    <row r="408" s="4" customFormat="1" ht="40.5" spans="1:16">
      <c r="A408" s="103" t="s">
        <v>92</v>
      </c>
      <c r="B408" s="20" t="s">
        <v>1008</v>
      </c>
      <c r="C408" s="23"/>
      <c r="D408" s="23" t="s">
        <v>1718</v>
      </c>
      <c r="E408" s="48" t="s">
        <v>1719</v>
      </c>
      <c r="F408" s="49" t="s">
        <v>351</v>
      </c>
      <c r="G408" s="49" t="s">
        <v>351</v>
      </c>
      <c r="H408" s="49">
        <v>90</v>
      </c>
      <c r="I408" s="49">
        <v>90</v>
      </c>
      <c r="J408" s="49"/>
      <c r="K408" s="49"/>
      <c r="L408" s="27" t="s">
        <v>99</v>
      </c>
      <c r="M408" s="49">
        <v>634</v>
      </c>
      <c r="N408" s="49">
        <v>128</v>
      </c>
      <c r="O408" s="20" t="s">
        <v>1720</v>
      </c>
      <c r="P408" s="52"/>
    </row>
    <row r="409" s="4" customFormat="1" ht="54" spans="1:16">
      <c r="A409" s="103" t="s">
        <v>92</v>
      </c>
      <c r="B409" s="20" t="s">
        <v>1008</v>
      </c>
      <c r="C409" s="49"/>
      <c r="D409" s="23" t="s">
        <v>1721</v>
      </c>
      <c r="E409" s="48" t="s">
        <v>1722</v>
      </c>
      <c r="F409" s="49" t="s">
        <v>552</v>
      </c>
      <c r="G409" s="49" t="s">
        <v>1723</v>
      </c>
      <c r="H409" s="27">
        <v>129</v>
      </c>
      <c r="I409" s="27">
        <v>129</v>
      </c>
      <c r="J409" s="27"/>
      <c r="K409" s="27"/>
      <c r="L409" s="27" t="s">
        <v>99</v>
      </c>
      <c r="M409" s="49">
        <v>99</v>
      </c>
      <c r="N409" s="49">
        <v>12</v>
      </c>
      <c r="O409" s="20" t="s">
        <v>1724</v>
      </c>
      <c r="P409" s="52"/>
    </row>
    <row r="410" s="4" customFormat="1" ht="40.5" spans="1:16">
      <c r="A410" s="103" t="s">
        <v>92</v>
      </c>
      <c r="B410" s="20" t="s">
        <v>1008</v>
      </c>
      <c r="C410" s="49"/>
      <c r="D410" s="23" t="s">
        <v>1725</v>
      </c>
      <c r="E410" s="48" t="s">
        <v>1726</v>
      </c>
      <c r="F410" s="49" t="s">
        <v>97</v>
      </c>
      <c r="G410" s="49" t="s">
        <v>98</v>
      </c>
      <c r="H410" s="27">
        <v>271</v>
      </c>
      <c r="I410" s="27">
        <v>271</v>
      </c>
      <c r="J410" s="27"/>
      <c r="K410" s="27"/>
      <c r="L410" s="27" t="s">
        <v>99</v>
      </c>
      <c r="M410" s="49">
        <v>137</v>
      </c>
      <c r="N410" s="49">
        <v>18</v>
      </c>
      <c r="O410" s="20" t="s">
        <v>1727</v>
      </c>
      <c r="P410" s="52"/>
    </row>
    <row r="411" s="4" customFormat="1" ht="216" spans="1:16">
      <c r="A411" s="103" t="s">
        <v>92</v>
      </c>
      <c r="B411" s="103" t="s">
        <v>1008</v>
      </c>
      <c r="C411" s="103"/>
      <c r="D411" s="49" t="s">
        <v>1728</v>
      </c>
      <c r="E411" s="49" t="s">
        <v>1729</v>
      </c>
      <c r="F411" s="49" t="s">
        <v>185</v>
      </c>
      <c r="G411" s="49" t="s">
        <v>1175</v>
      </c>
      <c r="H411" s="49">
        <v>700</v>
      </c>
      <c r="I411" s="49">
        <v>700</v>
      </c>
      <c r="J411" s="49"/>
      <c r="K411" s="49"/>
      <c r="L411" s="27" t="s">
        <v>99</v>
      </c>
      <c r="M411" s="49">
        <v>366</v>
      </c>
      <c r="N411" s="49">
        <v>67</v>
      </c>
      <c r="O411" s="48" t="s">
        <v>1730</v>
      </c>
      <c r="P411" s="52"/>
    </row>
    <row r="412" s="4" customFormat="1" ht="40.5" spans="1:16">
      <c r="A412" s="49" t="s">
        <v>92</v>
      </c>
      <c r="B412" s="20" t="s">
        <v>1008</v>
      </c>
      <c r="C412" s="177" t="s">
        <v>1731</v>
      </c>
      <c r="D412" s="116" t="s">
        <v>1732</v>
      </c>
      <c r="E412" s="20" t="s">
        <v>1733</v>
      </c>
      <c r="F412" s="90" t="s">
        <v>351</v>
      </c>
      <c r="G412" s="90" t="s">
        <v>1734</v>
      </c>
      <c r="H412" s="78">
        <v>250</v>
      </c>
      <c r="I412" s="78">
        <v>250</v>
      </c>
      <c r="J412" s="78"/>
      <c r="K412" s="78"/>
      <c r="L412" s="49" t="s">
        <v>99</v>
      </c>
      <c r="M412" s="115">
        <v>3250</v>
      </c>
      <c r="N412" s="115">
        <v>650</v>
      </c>
      <c r="O412" s="89" t="s">
        <v>1735</v>
      </c>
      <c r="P412" s="52"/>
    </row>
    <row r="413" s="4" customFormat="1" ht="40.5" spans="1:16">
      <c r="A413" s="49" t="s">
        <v>92</v>
      </c>
      <c r="B413" s="20" t="s">
        <v>1008</v>
      </c>
      <c r="C413" s="178" t="s">
        <v>1736</v>
      </c>
      <c r="D413" s="25" t="s">
        <v>1737</v>
      </c>
      <c r="E413" s="20" t="s">
        <v>1738</v>
      </c>
      <c r="F413" s="28" t="s">
        <v>185</v>
      </c>
      <c r="G413" s="28" t="s">
        <v>1739</v>
      </c>
      <c r="H413" s="20">
        <v>80</v>
      </c>
      <c r="I413" s="20"/>
      <c r="J413" s="20">
        <v>80</v>
      </c>
      <c r="K413" s="27"/>
      <c r="L413" s="20" t="s">
        <v>99</v>
      </c>
      <c r="M413" s="49">
        <v>315</v>
      </c>
      <c r="N413" s="49">
        <v>22</v>
      </c>
      <c r="O413" s="20" t="s">
        <v>1740</v>
      </c>
      <c r="P413" s="52"/>
    </row>
    <row r="414" s="4" customFormat="1" ht="40.5" spans="1:16">
      <c r="A414" s="49" t="s">
        <v>92</v>
      </c>
      <c r="B414" s="20" t="s">
        <v>1008</v>
      </c>
      <c r="C414" s="174" t="s">
        <v>1741</v>
      </c>
      <c r="D414" s="25" t="s">
        <v>1742</v>
      </c>
      <c r="E414" s="20" t="s">
        <v>1743</v>
      </c>
      <c r="F414" s="20" t="s">
        <v>191</v>
      </c>
      <c r="G414" s="20" t="s">
        <v>571</v>
      </c>
      <c r="H414" s="20">
        <v>50</v>
      </c>
      <c r="I414" s="20"/>
      <c r="J414" s="20">
        <v>50</v>
      </c>
      <c r="K414" s="20"/>
      <c r="L414" s="20" t="s">
        <v>99</v>
      </c>
      <c r="M414" s="20">
        <v>216</v>
      </c>
      <c r="N414" s="20">
        <v>26</v>
      </c>
      <c r="O414" s="20" t="s">
        <v>1744</v>
      </c>
      <c r="P414" s="52"/>
    </row>
    <row r="415" s="4" customFormat="1" ht="40.5" spans="1:16">
      <c r="A415" s="49" t="s">
        <v>92</v>
      </c>
      <c r="B415" s="20" t="s">
        <v>1008</v>
      </c>
      <c r="C415" s="25" t="s">
        <v>1745</v>
      </c>
      <c r="D415" s="25" t="s">
        <v>1746</v>
      </c>
      <c r="E415" s="20" t="s">
        <v>1743</v>
      </c>
      <c r="F415" s="20" t="s">
        <v>128</v>
      </c>
      <c r="G415" s="20" t="s">
        <v>1747</v>
      </c>
      <c r="H415" s="20">
        <v>50</v>
      </c>
      <c r="I415" s="20"/>
      <c r="J415" s="20">
        <v>50</v>
      </c>
      <c r="K415" s="20"/>
      <c r="L415" s="20" t="s">
        <v>99</v>
      </c>
      <c r="M415" s="20">
        <v>365</v>
      </c>
      <c r="N415" s="20">
        <v>65</v>
      </c>
      <c r="O415" s="20" t="s">
        <v>1748</v>
      </c>
      <c r="P415" s="52"/>
    </row>
    <row r="416" s="4" customFormat="1" ht="40.5" spans="1:16">
      <c r="A416" s="49" t="s">
        <v>92</v>
      </c>
      <c r="B416" s="20" t="s">
        <v>1008</v>
      </c>
      <c r="C416" s="25" t="s">
        <v>1749</v>
      </c>
      <c r="D416" s="25" t="s">
        <v>1750</v>
      </c>
      <c r="E416" s="20" t="s">
        <v>1751</v>
      </c>
      <c r="F416" s="20" t="s">
        <v>97</v>
      </c>
      <c r="G416" s="20" t="s">
        <v>1752</v>
      </c>
      <c r="H416" s="20">
        <v>120</v>
      </c>
      <c r="I416" s="20"/>
      <c r="J416" s="20">
        <v>120</v>
      </c>
      <c r="K416" s="20"/>
      <c r="L416" s="20" t="s">
        <v>99</v>
      </c>
      <c r="M416" s="20">
        <v>535</v>
      </c>
      <c r="N416" s="20">
        <v>113</v>
      </c>
      <c r="O416" s="20" t="s">
        <v>1753</v>
      </c>
      <c r="P416" s="52"/>
    </row>
    <row r="417" s="4" customFormat="1" ht="40.5" spans="1:16">
      <c r="A417" s="49" t="s">
        <v>92</v>
      </c>
      <c r="B417" s="20" t="s">
        <v>1008</v>
      </c>
      <c r="C417" s="25" t="s">
        <v>1754</v>
      </c>
      <c r="D417" s="25" t="s">
        <v>1755</v>
      </c>
      <c r="E417" s="20" t="s">
        <v>1756</v>
      </c>
      <c r="F417" s="20" t="s">
        <v>104</v>
      </c>
      <c r="G417" s="20" t="s">
        <v>1757</v>
      </c>
      <c r="H417" s="20">
        <v>100</v>
      </c>
      <c r="I417" s="20"/>
      <c r="J417" s="20">
        <v>100</v>
      </c>
      <c r="K417" s="20"/>
      <c r="L417" s="20" t="s">
        <v>99</v>
      </c>
      <c r="M417" s="20">
        <v>435</v>
      </c>
      <c r="N417" s="20">
        <v>95</v>
      </c>
      <c r="O417" s="20" t="s">
        <v>1758</v>
      </c>
      <c r="P417" s="52"/>
    </row>
    <row r="418" s="4" customFormat="1" ht="54" spans="1:16">
      <c r="A418" s="27" t="s">
        <v>92</v>
      </c>
      <c r="B418" s="20" t="s">
        <v>1008</v>
      </c>
      <c r="C418" s="117"/>
      <c r="D418" s="29" t="s">
        <v>1759</v>
      </c>
      <c r="E418" s="100" t="s">
        <v>1760</v>
      </c>
      <c r="F418" s="27" t="s">
        <v>1761</v>
      </c>
      <c r="G418" s="27" t="s">
        <v>1762</v>
      </c>
      <c r="H418" s="27">
        <v>600</v>
      </c>
      <c r="I418" s="27"/>
      <c r="J418" s="27">
        <v>600</v>
      </c>
      <c r="K418" s="27"/>
      <c r="L418" s="20" t="s">
        <v>99</v>
      </c>
      <c r="M418" s="59">
        <v>30</v>
      </c>
      <c r="N418" s="59">
        <v>5</v>
      </c>
      <c r="O418" s="58" t="s">
        <v>1763</v>
      </c>
      <c r="P418" s="52"/>
    </row>
    <row r="419" s="4" customFormat="1" ht="54" spans="1:16">
      <c r="A419" s="27" t="s">
        <v>92</v>
      </c>
      <c r="B419" s="20" t="s">
        <v>1008</v>
      </c>
      <c r="C419" s="117"/>
      <c r="D419" s="29" t="s">
        <v>1764</v>
      </c>
      <c r="E419" s="100" t="s">
        <v>1765</v>
      </c>
      <c r="F419" s="27" t="s">
        <v>1766</v>
      </c>
      <c r="G419" s="27" t="s">
        <v>1767</v>
      </c>
      <c r="H419" s="28">
        <v>400</v>
      </c>
      <c r="I419" s="49"/>
      <c r="J419" s="49">
        <v>400</v>
      </c>
      <c r="K419" s="49"/>
      <c r="L419" s="20" t="s">
        <v>99</v>
      </c>
      <c r="M419" s="59">
        <v>25</v>
      </c>
      <c r="N419" s="59">
        <v>5</v>
      </c>
      <c r="O419" s="58" t="s">
        <v>1768</v>
      </c>
      <c r="P419" s="52"/>
    </row>
    <row r="420" s="4" customFormat="1" ht="54" spans="1:16">
      <c r="A420" s="20" t="s">
        <v>1275</v>
      </c>
      <c r="B420" s="49" t="s">
        <v>1276</v>
      </c>
      <c r="C420" s="117"/>
      <c r="D420" s="29" t="s">
        <v>1769</v>
      </c>
      <c r="E420" s="100" t="s">
        <v>1770</v>
      </c>
      <c r="F420" s="27" t="s">
        <v>351</v>
      </c>
      <c r="G420" s="27" t="s">
        <v>351</v>
      </c>
      <c r="H420" s="28">
        <v>440.65</v>
      </c>
      <c r="I420" s="28"/>
      <c r="J420" s="49">
        <v>36</v>
      </c>
      <c r="K420" s="49">
        <v>404.65</v>
      </c>
      <c r="L420" s="20" t="s">
        <v>99</v>
      </c>
      <c r="M420" s="59">
        <v>1176</v>
      </c>
      <c r="N420" s="59">
        <v>158</v>
      </c>
      <c r="O420" s="58" t="s">
        <v>1771</v>
      </c>
      <c r="P420" s="52"/>
    </row>
    <row r="421" s="4" customFormat="1" ht="81" spans="1:16">
      <c r="A421" s="118" t="s">
        <v>92</v>
      </c>
      <c r="B421" s="118" t="s">
        <v>1008</v>
      </c>
      <c r="C421" s="25"/>
      <c r="D421" s="25" t="s">
        <v>1772</v>
      </c>
      <c r="E421" s="20" t="s">
        <v>1773</v>
      </c>
      <c r="F421" s="20" t="s">
        <v>104</v>
      </c>
      <c r="G421" s="20" t="s">
        <v>318</v>
      </c>
      <c r="H421" s="20">
        <v>20</v>
      </c>
      <c r="I421" s="20"/>
      <c r="J421" s="20">
        <v>20</v>
      </c>
      <c r="K421" s="27"/>
      <c r="L421" s="20" t="s">
        <v>99</v>
      </c>
      <c r="M421" s="20">
        <v>110</v>
      </c>
      <c r="N421" s="20">
        <v>11</v>
      </c>
      <c r="O421" s="20" t="s">
        <v>1774</v>
      </c>
      <c r="P421" s="52"/>
    </row>
    <row r="422" s="4" customFormat="1" ht="81" spans="1:16">
      <c r="A422" s="118" t="s">
        <v>92</v>
      </c>
      <c r="B422" s="118" t="s">
        <v>1008</v>
      </c>
      <c r="C422" s="25"/>
      <c r="D422" s="25" t="s">
        <v>1775</v>
      </c>
      <c r="E422" s="20" t="s">
        <v>1776</v>
      </c>
      <c r="F422" s="20" t="s">
        <v>104</v>
      </c>
      <c r="G422" s="20" t="s">
        <v>1777</v>
      </c>
      <c r="H422" s="20">
        <v>20</v>
      </c>
      <c r="I422" s="13"/>
      <c r="J422" s="20">
        <v>20</v>
      </c>
      <c r="K422" s="13"/>
      <c r="L422" s="20" t="s">
        <v>99</v>
      </c>
      <c r="M422" s="13">
        <v>112</v>
      </c>
      <c r="N422" s="13">
        <v>12</v>
      </c>
      <c r="O422" s="20" t="s">
        <v>1778</v>
      </c>
      <c r="P422" s="52"/>
    </row>
    <row r="423" s="4" customFormat="1" ht="81" spans="1:16">
      <c r="A423" s="118" t="s">
        <v>92</v>
      </c>
      <c r="B423" s="118" t="s">
        <v>1008</v>
      </c>
      <c r="C423" s="25"/>
      <c r="D423" s="25" t="s">
        <v>1779</v>
      </c>
      <c r="E423" s="20" t="s">
        <v>1780</v>
      </c>
      <c r="F423" s="20" t="s">
        <v>143</v>
      </c>
      <c r="G423" s="20" t="s">
        <v>721</v>
      </c>
      <c r="H423" s="20">
        <v>20</v>
      </c>
      <c r="I423" s="13"/>
      <c r="J423" s="20">
        <v>20</v>
      </c>
      <c r="K423" s="13"/>
      <c r="L423" s="20" t="s">
        <v>99</v>
      </c>
      <c r="M423" s="13">
        <v>89</v>
      </c>
      <c r="N423" s="13">
        <v>23</v>
      </c>
      <c r="O423" s="20" t="s">
        <v>1781</v>
      </c>
      <c r="P423" s="52"/>
    </row>
    <row r="424" s="4" customFormat="1" ht="81" spans="1:16">
      <c r="A424" s="118" t="s">
        <v>92</v>
      </c>
      <c r="B424" s="118" t="s">
        <v>1008</v>
      </c>
      <c r="C424" s="25"/>
      <c r="D424" s="25" t="s">
        <v>1782</v>
      </c>
      <c r="E424" s="20" t="s">
        <v>1783</v>
      </c>
      <c r="F424" s="20" t="s">
        <v>143</v>
      </c>
      <c r="G424" s="20" t="s">
        <v>1784</v>
      </c>
      <c r="H424" s="20">
        <v>20</v>
      </c>
      <c r="I424" s="13"/>
      <c r="J424" s="20">
        <v>20</v>
      </c>
      <c r="K424" s="13"/>
      <c r="L424" s="20" t="s">
        <v>99</v>
      </c>
      <c r="M424" s="13">
        <v>101</v>
      </c>
      <c r="N424" s="13">
        <v>22</v>
      </c>
      <c r="O424" s="20" t="s">
        <v>1785</v>
      </c>
      <c r="P424" s="52"/>
    </row>
    <row r="425" s="4" customFormat="1" ht="81" spans="1:16">
      <c r="A425" s="118" t="s">
        <v>92</v>
      </c>
      <c r="B425" s="118" t="s">
        <v>1008</v>
      </c>
      <c r="C425" s="25"/>
      <c r="D425" s="25" t="s">
        <v>1786</v>
      </c>
      <c r="E425" s="20" t="s">
        <v>1787</v>
      </c>
      <c r="F425" s="20" t="s">
        <v>143</v>
      </c>
      <c r="G425" s="20" t="s">
        <v>1788</v>
      </c>
      <c r="H425" s="20">
        <v>20</v>
      </c>
      <c r="I425" s="13"/>
      <c r="J425" s="20">
        <v>20</v>
      </c>
      <c r="K425" s="13"/>
      <c r="L425" s="20" t="s">
        <v>99</v>
      </c>
      <c r="M425" s="13">
        <v>98</v>
      </c>
      <c r="N425" s="13">
        <v>15</v>
      </c>
      <c r="O425" s="20" t="s">
        <v>1789</v>
      </c>
      <c r="P425" s="52"/>
    </row>
    <row r="426" s="4" customFormat="1" ht="81" spans="1:16">
      <c r="A426" s="118" t="s">
        <v>92</v>
      </c>
      <c r="B426" s="118" t="s">
        <v>1008</v>
      </c>
      <c r="C426" s="25"/>
      <c r="D426" s="25" t="s">
        <v>1790</v>
      </c>
      <c r="E426" s="20" t="s">
        <v>1791</v>
      </c>
      <c r="F426" s="20" t="s">
        <v>143</v>
      </c>
      <c r="G426" s="20" t="s">
        <v>1792</v>
      </c>
      <c r="H426" s="20">
        <v>20</v>
      </c>
      <c r="I426" s="13"/>
      <c r="J426" s="20">
        <v>20</v>
      </c>
      <c r="K426" s="13"/>
      <c r="L426" s="20" t="s">
        <v>99</v>
      </c>
      <c r="M426" s="13">
        <v>112</v>
      </c>
      <c r="N426" s="13">
        <v>17</v>
      </c>
      <c r="O426" s="20" t="s">
        <v>1793</v>
      </c>
      <c r="P426" s="52"/>
    </row>
    <row r="427" s="4" customFormat="1" ht="81" spans="1:16">
      <c r="A427" s="118" t="s">
        <v>92</v>
      </c>
      <c r="B427" s="118" t="s">
        <v>1008</v>
      </c>
      <c r="C427" s="25"/>
      <c r="D427" s="25" t="s">
        <v>1794</v>
      </c>
      <c r="E427" s="20" t="s">
        <v>1795</v>
      </c>
      <c r="F427" s="20" t="s">
        <v>143</v>
      </c>
      <c r="G427" s="20" t="s">
        <v>181</v>
      </c>
      <c r="H427" s="20">
        <v>20</v>
      </c>
      <c r="I427" s="13"/>
      <c r="J427" s="20">
        <v>20</v>
      </c>
      <c r="K427" s="13"/>
      <c r="L427" s="20" t="s">
        <v>99</v>
      </c>
      <c r="M427" s="13">
        <v>110</v>
      </c>
      <c r="N427" s="13">
        <v>16</v>
      </c>
      <c r="O427" s="20" t="s">
        <v>1796</v>
      </c>
      <c r="P427" s="52"/>
    </row>
    <row r="428" s="4" customFormat="1" ht="81" spans="1:16">
      <c r="A428" s="118" t="s">
        <v>92</v>
      </c>
      <c r="B428" s="118" t="s">
        <v>1008</v>
      </c>
      <c r="C428" s="25"/>
      <c r="D428" s="25" t="s">
        <v>1797</v>
      </c>
      <c r="E428" s="20" t="s">
        <v>1798</v>
      </c>
      <c r="F428" s="21" t="s">
        <v>138</v>
      </c>
      <c r="G428" s="20" t="s">
        <v>1799</v>
      </c>
      <c r="H428" s="20">
        <v>20</v>
      </c>
      <c r="I428" s="13"/>
      <c r="J428" s="20">
        <v>20</v>
      </c>
      <c r="K428" s="13"/>
      <c r="L428" s="20" t="s">
        <v>99</v>
      </c>
      <c r="M428" s="13">
        <v>121</v>
      </c>
      <c r="N428" s="13">
        <v>20</v>
      </c>
      <c r="O428" s="20" t="s">
        <v>1800</v>
      </c>
      <c r="P428" s="52"/>
    </row>
    <row r="429" s="4" customFormat="1" ht="81" spans="1:16">
      <c r="A429" s="118" t="s">
        <v>92</v>
      </c>
      <c r="B429" s="118" t="s">
        <v>1008</v>
      </c>
      <c r="C429" s="25"/>
      <c r="D429" s="25" t="s">
        <v>1801</v>
      </c>
      <c r="E429" s="20" t="s">
        <v>1802</v>
      </c>
      <c r="F429" s="21" t="s">
        <v>138</v>
      </c>
      <c r="G429" s="20" t="s">
        <v>886</v>
      </c>
      <c r="H429" s="20">
        <v>20</v>
      </c>
      <c r="I429" s="13"/>
      <c r="J429" s="20">
        <v>20</v>
      </c>
      <c r="K429" s="13"/>
      <c r="L429" s="20" t="s">
        <v>99</v>
      </c>
      <c r="M429" s="13">
        <v>113</v>
      </c>
      <c r="N429" s="13">
        <v>15</v>
      </c>
      <c r="O429" s="20" t="s">
        <v>1803</v>
      </c>
      <c r="P429" s="52"/>
    </row>
    <row r="430" s="4" customFormat="1" ht="81" spans="1:16">
      <c r="A430" s="118" t="s">
        <v>92</v>
      </c>
      <c r="B430" s="118" t="s">
        <v>1008</v>
      </c>
      <c r="C430" s="25"/>
      <c r="D430" s="25" t="s">
        <v>1804</v>
      </c>
      <c r="E430" s="20" t="s">
        <v>1805</v>
      </c>
      <c r="F430" s="20" t="s">
        <v>160</v>
      </c>
      <c r="G430" s="20" t="s">
        <v>1806</v>
      </c>
      <c r="H430" s="20">
        <v>20</v>
      </c>
      <c r="I430" s="13"/>
      <c r="J430" s="20">
        <v>20</v>
      </c>
      <c r="K430" s="13"/>
      <c r="L430" s="20" t="s">
        <v>99</v>
      </c>
      <c r="M430" s="13">
        <v>101</v>
      </c>
      <c r="N430" s="13">
        <v>13</v>
      </c>
      <c r="O430" s="20" t="s">
        <v>1807</v>
      </c>
      <c r="P430" s="52"/>
    </row>
    <row r="431" s="4" customFormat="1" ht="81" spans="1:16">
      <c r="A431" s="118" t="s">
        <v>92</v>
      </c>
      <c r="B431" s="118" t="s">
        <v>1008</v>
      </c>
      <c r="C431" s="25"/>
      <c r="D431" s="25" t="s">
        <v>1808</v>
      </c>
      <c r="E431" s="20" t="s">
        <v>1809</v>
      </c>
      <c r="F431" s="20" t="s">
        <v>160</v>
      </c>
      <c r="G431" s="20" t="s">
        <v>161</v>
      </c>
      <c r="H431" s="20">
        <v>20</v>
      </c>
      <c r="I431" s="13"/>
      <c r="J431" s="20">
        <v>20</v>
      </c>
      <c r="K431" s="13"/>
      <c r="L431" s="20" t="s">
        <v>99</v>
      </c>
      <c r="M431" s="13">
        <v>95</v>
      </c>
      <c r="N431" s="13">
        <v>24</v>
      </c>
      <c r="O431" s="20" t="s">
        <v>1810</v>
      </c>
      <c r="P431" s="52"/>
    </row>
    <row r="432" s="4" customFormat="1" ht="81" spans="1:16">
      <c r="A432" s="118" t="s">
        <v>92</v>
      </c>
      <c r="B432" s="118" t="s">
        <v>1008</v>
      </c>
      <c r="C432" s="25"/>
      <c r="D432" s="25" t="s">
        <v>1811</v>
      </c>
      <c r="E432" s="20" t="s">
        <v>1812</v>
      </c>
      <c r="F432" s="20" t="s">
        <v>160</v>
      </c>
      <c r="G432" s="20" t="s">
        <v>620</v>
      </c>
      <c r="H432" s="20">
        <v>20</v>
      </c>
      <c r="I432" s="13"/>
      <c r="J432" s="20">
        <v>20</v>
      </c>
      <c r="K432" s="13"/>
      <c r="L432" s="20" t="s">
        <v>99</v>
      </c>
      <c r="M432" s="13">
        <v>121</v>
      </c>
      <c r="N432" s="13">
        <v>11</v>
      </c>
      <c r="O432" s="20" t="s">
        <v>1813</v>
      </c>
      <c r="P432" s="52"/>
    </row>
    <row r="433" s="4" customFormat="1" ht="81" spans="1:16">
      <c r="A433" s="118" t="s">
        <v>92</v>
      </c>
      <c r="B433" s="118" t="s">
        <v>1008</v>
      </c>
      <c r="C433" s="25"/>
      <c r="D433" s="25" t="s">
        <v>1814</v>
      </c>
      <c r="E433" s="20" t="s">
        <v>1815</v>
      </c>
      <c r="F433" s="20" t="s">
        <v>191</v>
      </c>
      <c r="G433" s="20" t="s">
        <v>509</v>
      </c>
      <c r="H433" s="20">
        <v>20</v>
      </c>
      <c r="I433" s="13"/>
      <c r="J433" s="20">
        <v>20</v>
      </c>
      <c r="K433" s="13"/>
      <c r="L433" s="20" t="s">
        <v>99</v>
      </c>
      <c r="M433" s="13">
        <v>121</v>
      </c>
      <c r="N433" s="13">
        <v>13</v>
      </c>
      <c r="O433" s="20" t="s">
        <v>1816</v>
      </c>
      <c r="P433" s="52"/>
    </row>
    <row r="434" s="4" customFormat="1" ht="81" spans="1:16">
      <c r="A434" s="118" t="s">
        <v>92</v>
      </c>
      <c r="B434" s="118" t="s">
        <v>1008</v>
      </c>
      <c r="C434" s="25"/>
      <c r="D434" s="25" t="s">
        <v>1817</v>
      </c>
      <c r="E434" s="20" t="s">
        <v>1818</v>
      </c>
      <c r="F434" s="20" t="s">
        <v>191</v>
      </c>
      <c r="G434" s="20" t="s">
        <v>864</v>
      </c>
      <c r="H434" s="20">
        <v>20</v>
      </c>
      <c r="I434" s="13"/>
      <c r="J434" s="20">
        <v>20</v>
      </c>
      <c r="K434" s="13"/>
      <c r="L434" s="20" t="s">
        <v>99</v>
      </c>
      <c r="M434" s="13">
        <v>99</v>
      </c>
      <c r="N434" s="13">
        <v>12</v>
      </c>
      <c r="O434" s="20" t="s">
        <v>1819</v>
      </c>
      <c r="P434" s="52"/>
    </row>
    <row r="435" s="4" customFormat="1" ht="81" spans="1:16">
      <c r="A435" s="118" t="s">
        <v>92</v>
      </c>
      <c r="B435" s="118" t="s">
        <v>1008</v>
      </c>
      <c r="C435" s="25"/>
      <c r="D435" s="25" t="s">
        <v>1820</v>
      </c>
      <c r="E435" s="20" t="s">
        <v>1821</v>
      </c>
      <c r="F435" s="20" t="s">
        <v>654</v>
      </c>
      <c r="G435" s="20" t="s">
        <v>1822</v>
      </c>
      <c r="H435" s="20">
        <v>20</v>
      </c>
      <c r="I435" s="13"/>
      <c r="J435" s="20">
        <v>20</v>
      </c>
      <c r="K435" s="13"/>
      <c r="L435" s="20" t="s">
        <v>99</v>
      </c>
      <c r="M435" s="13">
        <v>106</v>
      </c>
      <c r="N435" s="13">
        <v>11</v>
      </c>
      <c r="O435" s="20" t="s">
        <v>1823</v>
      </c>
      <c r="P435" s="52"/>
    </row>
    <row r="436" s="4" customFormat="1" ht="81" spans="1:16">
      <c r="A436" s="118" t="s">
        <v>92</v>
      </c>
      <c r="B436" s="118" t="s">
        <v>1008</v>
      </c>
      <c r="C436" s="25"/>
      <c r="D436" s="25" t="s">
        <v>1824</v>
      </c>
      <c r="E436" s="20" t="s">
        <v>1825</v>
      </c>
      <c r="F436" s="20" t="s">
        <v>240</v>
      </c>
      <c r="G436" s="20" t="s">
        <v>290</v>
      </c>
      <c r="H436" s="20">
        <v>20</v>
      </c>
      <c r="I436" s="13"/>
      <c r="J436" s="20">
        <v>20</v>
      </c>
      <c r="K436" s="13"/>
      <c r="L436" s="20" t="s">
        <v>99</v>
      </c>
      <c r="M436" s="13">
        <v>114</v>
      </c>
      <c r="N436" s="13">
        <v>12</v>
      </c>
      <c r="O436" s="20" t="s">
        <v>1826</v>
      </c>
      <c r="P436" s="52"/>
    </row>
    <row r="437" s="4" customFormat="1" ht="81" spans="1:16">
      <c r="A437" s="118" t="s">
        <v>92</v>
      </c>
      <c r="B437" s="118" t="s">
        <v>1008</v>
      </c>
      <c r="C437" s="25"/>
      <c r="D437" s="25" t="s">
        <v>1827</v>
      </c>
      <c r="E437" s="20" t="s">
        <v>1828</v>
      </c>
      <c r="F437" s="20" t="s">
        <v>206</v>
      </c>
      <c r="G437" s="20" t="s">
        <v>624</v>
      </c>
      <c r="H437" s="20">
        <v>20</v>
      </c>
      <c r="I437" s="13"/>
      <c r="J437" s="20">
        <v>20</v>
      </c>
      <c r="K437" s="13"/>
      <c r="L437" s="20" t="s">
        <v>99</v>
      </c>
      <c r="M437" s="13">
        <v>115</v>
      </c>
      <c r="N437" s="13">
        <v>13</v>
      </c>
      <c r="O437" s="20" t="s">
        <v>1829</v>
      </c>
      <c r="P437" s="52"/>
    </row>
    <row r="438" s="4" customFormat="1" ht="81" spans="1:16">
      <c r="A438" s="118" t="s">
        <v>92</v>
      </c>
      <c r="B438" s="118" t="s">
        <v>1008</v>
      </c>
      <c r="C438" s="25"/>
      <c r="D438" s="25" t="s">
        <v>1830</v>
      </c>
      <c r="E438" s="20" t="s">
        <v>1831</v>
      </c>
      <c r="F438" s="20" t="s">
        <v>206</v>
      </c>
      <c r="G438" s="20" t="s">
        <v>1832</v>
      </c>
      <c r="H438" s="20">
        <v>20</v>
      </c>
      <c r="I438" s="13"/>
      <c r="J438" s="20">
        <v>20</v>
      </c>
      <c r="K438" s="13"/>
      <c r="L438" s="20" t="s">
        <v>99</v>
      </c>
      <c r="M438" s="13">
        <v>101</v>
      </c>
      <c r="N438" s="13">
        <v>11</v>
      </c>
      <c r="O438" s="20" t="s">
        <v>1833</v>
      </c>
      <c r="P438" s="52"/>
    </row>
    <row r="439" s="4" customFormat="1" ht="81" spans="1:16">
      <c r="A439" s="118" t="s">
        <v>92</v>
      </c>
      <c r="B439" s="118" t="s">
        <v>1008</v>
      </c>
      <c r="C439" s="25"/>
      <c r="D439" s="25" t="s">
        <v>1834</v>
      </c>
      <c r="E439" s="20" t="s">
        <v>1835</v>
      </c>
      <c r="F439" s="20" t="s">
        <v>121</v>
      </c>
      <c r="G439" s="20" t="s">
        <v>788</v>
      </c>
      <c r="H439" s="20">
        <v>20</v>
      </c>
      <c r="I439" s="13"/>
      <c r="J439" s="20">
        <v>20</v>
      </c>
      <c r="K439" s="13"/>
      <c r="L439" s="20" t="s">
        <v>99</v>
      </c>
      <c r="M439" s="13">
        <v>94</v>
      </c>
      <c r="N439" s="13">
        <v>21</v>
      </c>
      <c r="O439" s="20" t="s">
        <v>1836</v>
      </c>
      <c r="P439" s="52"/>
    </row>
    <row r="440" s="4" customFormat="1" ht="81" spans="1:16">
      <c r="A440" s="118" t="s">
        <v>92</v>
      </c>
      <c r="B440" s="118" t="s">
        <v>1008</v>
      </c>
      <c r="C440" s="25"/>
      <c r="D440" s="25" t="s">
        <v>1837</v>
      </c>
      <c r="E440" s="20" t="s">
        <v>1838</v>
      </c>
      <c r="F440" s="20" t="s">
        <v>185</v>
      </c>
      <c r="G440" s="20" t="s">
        <v>1839</v>
      </c>
      <c r="H440" s="20">
        <v>20</v>
      </c>
      <c r="I440" s="13"/>
      <c r="J440" s="20">
        <v>20</v>
      </c>
      <c r="K440" s="13"/>
      <c r="L440" s="20" t="s">
        <v>99</v>
      </c>
      <c r="M440" s="13">
        <v>99</v>
      </c>
      <c r="N440" s="13">
        <v>12</v>
      </c>
      <c r="O440" s="20" t="s">
        <v>1840</v>
      </c>
      <c r="P440" s="52"/>
    </row>
    <row r="441" s="4" customFormat="1" ht="81" spans="1:16">
      <c r="A441" s="118" t="s">
        <v>92</v>
      </c>
      <c r="B441" s="118" t="s">
        <v>1008</v>
      </c>
      <c r="C441" s="25"/>
      <c r="D441" s="25" t="s">
        <v>1841</v>
      </c>
      <c r="E441" s="20" t="s">
        <v>1842</v>
      </c>
      <c r="F441" s="20" t="s">
        <v>191</v>
      </c>
      <c r="G441" s="20" t="s">
        <v>821</v>
      </c>
      <c r="H441" s="20">
        <v>20</v>
      </c>
      <c r="I441" s="13"/>
      <c r="J441" s="20">
        <v>20</v>
      </c>
      <c r="K441" s="13"/>
      <c r="L441" s="20" t="s">
        <v>99</v>
      </c>
      <c r="M441" s="13">
        <v>105</v>
      </c>
      <c r="N441" s="13">
        <v>10</v>
      </c>
      <c r="O441" s="20" t="s">
        <v>1843</v>
      </c>
      <c r="P441" s="52"/>
    </row>
    <row r="442" s="4" customFormat="1" ht="54" spans="1:16">
      <c r="A442" s="118" t="s">
        <v>92</v>
      </c>
      <c r="B442" s="118" t="s">
        <v>1008</v>
      </c>
      <c r="C442" s="25"/>
      <c r="D442" s="25" t="s">
        <v>1844</v>
      </c>
      <c r="E442" s="20" t="s">
        <v>1845</v>
      </c>
      <c r="F442" s="20" t="s">
        <v>1846</v>
      </c>
      <c r="G442" s="20" t="s">
        <v>1847</v>
      </c>
      <c r="H442" s="20">
        <v>90</v>
      </c>
      <c r="I442" s="20"/>
      <c r="J442" s="20">
        <v>90</v>
      </c>
      <c r="K442" s="49"/>
      <c r="L442" s="20" t="s">
        <v>99</v>
      </c>
      <c r="M442" s="20">
        <v>142</v>
      </c>
      <c r="N442" s="20">
        <v>30</v>
      </c>
      <c r="O442" s="20" t="s">
        <v>1848</v>
      </c>
      <c r="P442" s="52"/>
    </row>
    <row r="443" s="4" customFormat="1" ht="40.5" spans="1:16">
      <c r="A443" s="118" t="s">
        <v>92</v>
      </c>
      <c r="B443" s="118" t="s">
        <v>1008</v>
      </c>
      <c r="C443" s="25"/>
      <c r="D443" s="25" t="s">
        <v>1849</v>
      </c>
      <c r="E443" s="20" t="s">
        <v>1850</v>
      </c>
      <c r="F443" s="20" t="s">
        <v>1846</v>
      </c>
      <c r="G443" s="20" t="s">
        <v>1847</v>
      </c>
      <c r="H443" s="20">
        <v>100</v>
      </c>
      <c r="I443" s="20"/>
      <c r="J443" s="20">
        <v>100</v>
      </c>
      <c r="K443" s="49"/>
      <c r="L443" s="20" t="s">
        <v>99</v>
      </c>
      <c r="M443" s="20">
        <v>121</v>
      </c>
      <c r="N443" s="20">
        <v>20</v>
      </c>
      <c r="O443" s="20" t="s">
        <v>1851</v>
      </c>
      <c r="P443" s="52"/>
    </row>
    <row r="444" s="4" customFormat="1" ht="54" spans="1:16">
      <c r="A444" s="118" t="s">
        <v>92</v>
      </c>
      <c r="B444" s="118" t="s">
        <v>1008</v>
      </c>
      <c r="C444" s="25"/>
      <c r="D444" s="25" t="s">
        <v>1852</v>
      </c>
      <c r="E444" s="20" t="s">
        <v>1853</v>
      </c>
      <c r="F444" s="20" t="s">
        <v>1854</v>
      </c>
      <c r="G444" s="20" t="s">
        <v>1855</v>
      </c>
      <c r="H444" s="20">
        <v>80</v>
      </c>
      <c r="I444" s="20"/>
      <c r="J444" s="20">
        <v>80</v>
      </c>
      <c r="K444" s="49"/>
      <c r="L444" s="20" t="s">
        <v>99</v>
      </c>
      <c r="M444" s="20">
        <v>133</v>
      </c>
      <c r="N444" s="20">
        <v>16</v>
      </c>
      <c r="O444" s="20" t="s">
        <v>1856</v>
      </c>
      <c r="P444" s="52"/>
    </row>
    <row r="445" s="4" customFormat="1" ht="54" spans="1:16">
      <c r="A445" s="118" t="s">
        <v>92</v>
      </c>
      <c r="B445" s="118" t="s">
        <v>1008</v>
      </c>
      <c r="C445" s="25"/>
      <c r="D445" s="25" t="s">
        <v>1857</v>
      </c>
      <c r="E445" s="20" t="s">
        <v>1858</v>
      </c>
      <c r="F445" s="20" t="s">
        <v>1859</v>
      </c>
      <c r="G445" s="20" t="s">
        <v>1860</v>
      </c>
      <c r="H445" s="20">
        <v>40</v>
      </c>
      <c r="I445" s="20"/>
      <c r="J445" s="20">
        <v>40</v>
      </c>
      <c r="K445" s="49"/>
      <c r="L445" s="20" t="s">
        <v>99</v>
      </c>
      <c r="M445" s="20">
        <v>112</v>
      </c>
      <c r="N445" s="20">
        <v>20</v>
      </c>
      <c r="O445" s="20" t="s">
        <v>1861</v>
      </c>
      <c r="P445" s="52"/>
    </row>
    <row r="446" s="4" customFormat="1" ht="54" spans="1:16">
      <c r="A446" s="118" t="s">
        <v>92</v>
      </c>
      <c r="B446" s="118" t="s">
        <v>1008</v>
      </c>
      <c r="C446" s="25"/>
      <c r="D446" s="25" t="s">
        <v>1862</v>
      </c>
      <c r="E446" s="20" t="s">
        <v>1863</v>
      </c>
      <c r="F446" s="20" t="s">
        <v>185</v>
      </c>
      <c r="G446" s="20" t="s">
        <v>1864</v>
      </c>
      <c r="H446" s="20">
        <v>20</v>
      </c>
      <c r="I446" s="20"/>
      <c r="J446" s="20">
        <v>20</v>
      </c>
      <c r="K446" s="49"/>
      <c r="L446" s="20" t="s">
        <v>99</v>
      </c>
      <c r="M446" s="20">
        <v>104</v>
      </c>
      <c r="N446" s="20">
        <v>11</v>
      </c>
      <c r="O446" s="20" t="s">
        <v>1865</v>
      </c>
      <c r="P446" s="52"/>
    </row>
    <row r="447" s="4" customFormat="1" ht="54" spans="1:16">
      <c r="A447" s="118" t="s">
        <v>92</v>
      </c>
      <c r="B447" s="118" t="s">
        <v>1008</v>
      </c>
      <c r="C447" s="25"/>
      <c r="D447" s="25" t="s">
        <v>1866</v>
      </c>
      <c r="E447" s="20" t="s">
        <v>1867</v>
      </c>
      <c r="F447" s="20" t="s">
        <v>1868</v>
      </c>
      <c r="G447" s="20" t="s">
        <v>1869</v>
      </c>
      <c r="H447" s="20">
        <v>180</v>
      </c>
      <c r="I447" s="20">
        <v>180</v>
      </c>
      <c r="J447" s="20"/>
      <c r="K447" s="49"/>
      <c r="L447" s="20" t="s">
        <v>99</v>
      </c>
      <c r="M447" s="20">
        <v>2600</v>
      </c>
      <c r="N447" s="20">
        <v>63</v>
      </c>
      <c r="O447" s="20" t="s">
        <v>1870</v>
      </c>
      <c r="P447" s="52"/>
    </row>
    <row r="448" s="4" customFormat="1" ht="67.5" spans="1:16">
      <c r="A448" s="118" t="s">
        <v>92</v>
      </c>
      <c r="B448" s="118" t="s">
        <v>1008</v>
      </c>
      <c r="C448" s="25"/>
      <c r="D448" s="25" t="s">
        <v>1871</v>
      </c>
      <c r="E448" s="20" t="s">
        <v>1872</v>
      </c>
      <c r="F448" s="20" t="s">
        <v>1873</v>
      </c>
      <c r="G448" s="20" t="s">
        <v>1874</v>
      </c>
      <c r="H448" s="20">
        <v>260</v>
      </c>
      <c r="I448" s="20"/>
      <c r="J448" s="20">
        <v>260</v>
      </c>
      <c r="K448" s="49"/>
      <c r="L448" s="20" t="s">
        <v>99</v>
      </c>
      <c r="M448" s="20">
        <v>175</v>
      </c>
      <c r="N448" s="20">
        <v>10</v>
      </c>
      <c r="O448" s="48" t="s">
        <v>1875</v>
      </c>
      <c r="P448" s="52"/>
    </row>
    <row r="449" s="4" customFormat="1" ht="40.5" spans="1:16">
      <c r="A449" s="118" t="s">
        <v>92</v>
      </c>
      <c r="B449" s="118" t="s">
        <v>1008</v>
      </c>
      <c r="C449" s="25"/>
      <c r="D449" s="25" t="s">
        <v>1876</v>
      </c>
      <c r="E449" s="20" t="s">
        <v>1877</v>
      </c>
      <c r="F449" s="20" t="s">
        <v>185</v>
      </c>
      <c r="G449" s="20" t="s">
        <v>1864</v>
      </c>
      <c r="H449" s="20">
        <v>40</v>
      </c>
      <c r="I449" s="20"/>
      <c r="J449" s="20">
        <v>40</v>
      </c>
      <c r="K449" s="49"/>
      <c r="L449" s="20" t="s">
        <v>99</v>
      </c>
      <c r="M449" s="20">
        <v>55</v>
      </c>
      <c r="N449" s="20">
        <v>2</v>
      </c>
      <c r="O449" s="48" t="s">
        <v>1878</v>
      </c>
      <c r="P449" s="52"/>
    </row>
    <row r="450" s="4" customFormat="1" ht="54" spans="1:16">
      <c r="A450" s="118" t="s">
        <v>92</v>
      </c>
      <c r="B450" s="118" t="s">
        <v>1008</v>
      </c>
      <c r="C450" s="25"/>
      <c r="D450" s="25" t="s">
        <v>1879</v>
      </c>
      <c r="E450" s="49" t="s">
        <v>1880</v>
      </c>
      <c r="F450" s="20" t="s">
        <v>552</v>
      </c>
      <c r="G450" s="20" t="s">
        <v>1881</v>
      </c>
      <c r="H450" s="20">
        <v>20</v>
      </c>
      <c r="I450" s="20"/>
      <c r="J450" s="20">
        <v>20</v>
      </c>
      <c r="K450" s="49"/>
      <c r="L450" s="20" t="s">
        <v>99</v>
      </c>
      <c r="M450" s="20">
        <v>60</v>
      </c>
      <c r="N450" s="20">
        <v>3</v>
      </c>
      <c r="O450" s="48" t="s">
        <v>1882</v>
      </c>
      <c r="P450" s="52"/>
    </row>
    <row r="451" s="4" customFormat="1" ht="54" spans="1:16">
      <c r="A451" s="20" t="s">
        <v>92</v>
      </c>
      <c r="B451" s="118" t="s">
        <v>1008</v>
      </c>
      <c r="C451" s="29"/>
      <c r="D451" s="25" t="s">
        <v>1883</v>
      </c>
      <c r="E451" s="49" t="s">
        <v>1880</v>
      </c>
      <c r="F451" s="20" t="s">
        <v>97</v>
      </c>
      <c r="G451" s="20" t="s">
        <v>172</v>
      </c>
      <c r="H451" s="28">
        <v>20</v>
      </c>
      <c r="I451" s="28"/>
      <c r="J451" s="49">
        <v>20</v>
      </c>
      <c r="K451" s="49"/>
      <c r="L451" s="20" t="s">
        <v>99</v>
      </c>
      <c r="M451" s="49">
        <v>60</v>
      </c>
      <c r="N451" s="49">
        <v>3</v>
      </c>
      <c r="O451" s="48" t="s">
        <v>1882</v>
      </c>
      <c r="P451" s="52"/>
    </row>
    <row r="452" s="4" customFormat="1" ht="40.5" spans="1:16">
      <c r="A452" s="103" t="s">
        <v>378</v>
      </c>
      <c r="B452" s="103" t="s">
        <v>1884</v>
      </c>
      <c r="C452" s="103"/>
      <c r="D452" s="49" t="s">
        <v>1885</v>
      </c>
      <c r="E452" s="48" t="s">
        <v>1886</v>
      </c>
      <c r="F452" s="20" t="s">
        <v>351</v>
      </c>
      <c r="G452" s="20" t="s">
        <v>351</v>
      </c>
      <c r="H452" s="49">
        <v>60</v>
      </c>
      <c r="I452" s="49">
        <v>60</v>
      </c>
      <c r="J452" s="49"/>
      <c r="K452" s="49"/>
      <c r="L452" s="27" t="s">
        <v>99</v>
      </c>
      <c r="M452" s="49">
        <v>200</v>
      </c>
      <c r="N452" s="49">
        <v>100</v>
      </c>
      <c r="O452" s="48" t="s">
        <v>1887</v>
      </c>
      <c r="P452" s="52"/>
    </row>
    <row r="453" s="4" customFormat="1" ht="108" spans="1:16">
      <c r="A453" s="103" t="s">
        <v>378</v>
      </c>
      <c r="B453" s="103" t="s">
        <v>1884</v>
      </c>
      <c r="C453" s="103"/>
      <c r="D453" s="99" t="s">
        <v>1888</v>
      </c>
      <c r="E453" s="100" t="s">
        <v>1889</v>
      </c>
      <c r="F453" s="20" t="s">
        <v>351</v>
      </c>
      <c r="G453" s="20" t="s">
        <v>351</v>
      </c>
      <c r="H453" s="27">
        <v>50</v>
      </c>
      <c r="I453" s="27">
        <v>50</v>
      </c>
      <c r="J453" s="27"/>
      <c r="K453" s="27"/>
      <c r="L453" s="27" t="s">
        <v>99</v>
      </c>
      <c r="M453" s="49">
        <v>200</v>
      </c>
      <c r="N453" s="49">
        <v>100</v>
      </c>
      <c r="O453" s="100" t="s">
        <v>1890</v>
      </c>
      <c r="P453" s="52"/>
    </row>
    <row r="454" s="4" customFormat="1" ht="94.5" spans="1:16">
      <c r="A454" s="103" t="s">
        <v>378</v>
      </c>
      <c r="B454" s="103" t="s">
        <v>1884</v>
      </c>
      <c r="C454" s="103"/>
      <c r="D454" s="101" t="s">
        <v>1891</v>
      </c>
      <c r="E454" s="100" t="s">
        <v>1892</v>
      </c>
      <c r="F454" s="20" t="s">
        <v>351</v>
      </c>
      <c r="G454" s="20" t="s">
        <v>351</v>
      </c>
      <c r="H454" s="28">
        <v>25</v>
      </c>
      <c r="I454" s="28">
        <v>25</v>
      </c>
      <c r="J454" s="49"/>
      <c r="K454" s="49"/>
      <c r="L454" s="27" t="s">
        <v>99</v>
      </c>
      <c r="M454" s="49">
        <v>200</v>
      </c>
      <c r="N454" s="49">
        <v>100</v>
      </c>
      <c r="O454" s="100" t="s">
        <v>1893</v>
      </c>
      <c r="P454" s="52"/>
    </row>
    <row r="455" ht="67.5" spans="1:16">
      <c r="A455" s="49" t="s">
        <v>92</v>
      </c>
      <c r="B455" s="49" t="s">
        <v>1008</v>
      </c>
      <c r="C455" s="179" t="s">
        <v>1894</v>
      </c>
      <c r="D455" s="116" t="s">
        <v>1895</v>
      </c>
      <c r="E455" s="89" t="s">
        <v>1896</v>
      </c>
      <c r="F455" s="90" t="s">
        <v>351</v>
      </c>
      <c r="G455" s="90" t="s">
        <v>351</v>
      </c>
      <c r="H455" s="78">
        <v>120</v>
      </c>
      <c r="I455" s="78"/>
      <c r="J455" s="78">
        <v>120</v>
      </c>
      <c r="K455" s="78"/>
      <c r="L455" s="27" t="s">
        <v>99</v>
      </c>
      <c r="M455" s="49">
        <v>315</v>
      </c>
      <c r="N455" s="49">
        <v>27</v>
      </c>
      <c r="O455" s="89" t="s">
        <v>1897</v>
      </c>
      <c r="P455" s="52"/>
    </row>
    <row r="456" ht="54" spans="1:16">
      <c r="A456" s="49" t="s">
        <v>92</v>
      </c>
      <c r="B456" s="49" t="s">
        <v>1008</v>
      </c>
      <c r="C456" s="29"/>
      <c r="D456" s="102" t="s">
        <v>1898</v>
      </c>
      <c r="E456" s="29" t="s">
        <v>1899</v>
      </c>
      <c r="F456" s="49" t="s">
        <v>1900</v>
      </c>
      <c r="G456" s="49" t="s">
        <v>1901</v>
      </c>
      <c r="H456" s="28">
        <v>50</v>
      </c>
      <c r="I456" s="28">
        <v>50</v>
      </c>
      <c r="J456" s="49"/>
      <c r="K456" s="49"/>
      <c r="L456" s="27" t="s">
        <v>99</v>
      </c>
      <c r="M456" s="49" t="s">
        <v>1902</v>
      </c>
      <c r="N456" s="49" t="s">
        <v>1903</v>
      </c>
      <c r="O456" s="48" t="s">
        <v>1904</v>
      </c>
      <c r="P456" s="52"/>
    </row>
    <row r="457" ht="54" spans="1:16">
      <c r="A457" s="49" t="s">
        <v>92</v>
      </c>
      <c r="B457" s="49" t="s">
        <v>1008</v>
      </c>
      <c r="C457" s="29"/>
      <c r="D457" s="29" t="s">
        <v>1905</v>
      </c>
      <c r="E457" s="48" t="s">
        <v>1906</v>
      </c>
      <c r="F457" s="49" t="s">
        <v>1907</v>
      </c>
      <c r="G457" s="49" t="s">
        <v>1908</v>
      </c>
      <c r="H457" s="28">
        <v>80</v>
      </c>
      <c r="I457" s="28">
        <v>80</v>
      </c>
      <c r="J457" s="49"/>
      <c r="K457" s="49"/>
      <c r="L457" s="27" t="s">
        <v>99</v>
      </c>
      <c r="M457" s="49" t="s">
        <v>1909</v>
      </c>
      <c r="N457" s="49" t="s">
        <v>1910</v>
      </c>
      <c r="O457" s="48" t="s">
        <v>1911</v>
      </c>
      <c r="P457" s="52"/>
    </row>
  </sheetData>
  <autoFilter ref="A5:GM457">
    <extLst/>
  </autoFilter>
  <mergeCells count="16">
    <mergeCell ref="A1:P1"/>
    <mergeCell ref="A2:P2"/>
    <mergeCell ref="F3:G3"/>
    <mergeCell ref="H3:K3"/>
    <mergeCell ref="A3:A4"/>
    <mergeCell ref="B3:B4"/>
    <mergeCell ref="C3:C4"/>
    <mergeCell ref="D3:D4"/>
    <mergeCell ref="E3:E4"/>
    <mergeCell ref="L3:L4"/>
    <mergeCell ref="M3:M4"/>
    <mergeCell ref="N3:N4"/>
    <mergeCell ref="O3:O4"/>
    <mergeCell ref="O241:O243"/>
    <mergeCell ref="O261:O263"/>
    <mergeCell ref="P3:P4"/>
  </mergeCells>
  <conditionalFormatting sqref="D255:D259">
    <cfRule type="duplicateValues" dxfId="0" priority="2"/>
  </conditionalFormatting>
  <conditionalFormatting sqref="D411:D417">
    <cfRule type="duplicateValues" dxfId="0" priority="1"/>
  </conditionalFormatting>
  <dataValidations count="2">
    <dataValidation allowBlank="1" showInputMessage="1" showErrorMessage="1" sqref="L76:L78"/>
    <dataValidation type="list" allowBlank="1" showInputMessage="1" showErrorMessage="1" sqref="L412">
      <formula1>"否"</formula1>
    </dataValidation>
  </dataValidations>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2022-02-16T03:10:00Z</dcterms:created>
  <dcterms:modified xsi:type="dcterms:W3CDTF">2022-04-18T03:13:47Z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8191DA123C664BF98754CAB147B9F566</vt:lpwstr>
  </property>
  <property fmtid="{D5CDD505-2E9C-101B-9397-08002B2CF9AE}" pid="3" name="KSOProductBuildVer">
    <vt:lpwstr>2052-11.1.0.11365</vt:lpwstr>
  </property>
  <property fmtid="{D5CDD505-2E9C-101B-9397-08002B2CF9AE}" pid="4" name="KSOReadingLayout">
    <vt:bool>true</vt:bool>
  </property>
</Properties>
</file>