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汇总表" sheetId="1" r:id="rId1"/>
    <sheet name="明细表" sheetId="2" r:id="rId2"/>
  </sheets>
  <definedNames>
    <definedName name="_xlnm._FilterDatabase" localSheetId="1" hidden="1">明细表!$A$5:$GM$457</definedName>
  </definedNames>
  <calcPr calcId="144525"/>
</workbook>
</file>

<file path=xl/sharedStrings.xml><?xml version="1.0" encoding="utf-8"?>
<sst xmlns="http://schemas.openxmlformats.org/spreadsheetml/2006/main" count="4087" uniqueCount="1912">
  <si>
    <t>附件1：</t>
  </si>
  <si>
    <t>榆林市横山区2022年巩固拓展脱贫攻坚成果和乡村振兴项目库汇总表</t>
  </si>
  <si>
    <t>单位：个、万元</t>
  </si>
  <si>
    <t>项目类型</t>
  </si>
  <si>
    <t>项目个数</t>
  </si>
  <si>
    <t>项目预算总投资</t>
  </si>
  <si>
    <t>合计</t>
  </si>
  <si>
    <t>1.衔接资金</t>
  </si>
  <si>
    <t>2.除衔接资金外的涉农整合资金</t>
  </si>
  <si>
    <t>3.其他资金</t>
  </si>
  <si>
    <t>备注</t>
  </si>
  <si>
    <t>总计</t>
  </si>
  <si>
    <t>巩固拓展脱贫攻坚成果项目汇总</t>
  </si>
  <si>
    <t>一、就业扶贫</t>
  </si>
  <si>
    <t>1.外出务工补助</t>
  </si>
  <si>
    <t>2.就业创业补助</t>
  </si>
  <si>
    <t>3.就业创业培训</t>
  </si>
  <si>
    <t>4.技能培训</t>
  </si>
  <si>
    <t>二、公益岗位</t>
  </si>
  <si>
    <t>1.公益岗位</t>
  </si>
  <si>
    <t>三、金融扶贫</t>
  </si>
  <si>
    <t>1.扶贫小额贷款贴息</t>
  </si>
  <si>
    <t>2.扶贫龙头企业合作社等经营主体贷款贴息</t>
  </si>
  <si>
    <t>3.产业保险</t>
  </si>
  <si>
    <t>4.扶贫小额信贷风险补偿金</t>
  </si>
  <si>
    <t>5.其他</t>
  </si>
  <si>
    <t>四、教育扶贫</t>
  </si>
  <si>
    <t>1.享受“雨露计划”职业教育补助</t>
  </si>
  <si>
    <t>2.贫困村创业致富带头人创业培训</t>
  </si>
  <si>
    <t>3.其他教育扶贫</t>
  </si>
  <si>
    <t>五、危房改造</t>
  </si>
  <si>
    <t>1.农村危房改造</t>
  </si>
  <si>
    <t>六、解决安全饮水</t>
  </si>
  <si>
    <t>1.解决安全饮水</t>
  </si>
  <si>
    <t>七、健康扶贫</t>
  </si>
  <si>
    <t>1.参加城乡居民基本医疗保险</t>
  </si>
  <si>
    <t>2.参加大病保险</t>
  </si>
  <si>
    <t>3.接受医疗救助</t>
  </si>
  <si>
    <t>4.参加其他补充医疗保险</t>
  </si>
  <si>
    <t>5.参加意外保险</t>
  </si>
  <si>
    <t>6.接受大病（地方病）救治</t>
  </si>
  <si>
    <t>八、综合保障性扶贫</t>
  </si>
  <si>
    <t>1.享受农村居民最低生活保障</t>
  </si>
  <si>
    <t>2.享受特困人员救助供养</t>
  </si>
  <si>
    <t>3.参加城乡居民基本养老保险</t>
  </si>
  <si>
    <t>4.接受留守关爱服务</t>
  </si>
  <si>
    <t>5.接受临时救助</t>
  </si>
  <si>
    <t>九、“十三五”易地扶贫搬迁后续扶持</t>
  </si>
  <si>
    <t>1.“十三五”易地扶贫搬迁后续扶持（产业）</t>
  </si>
  <si>
    <t>2.“十三五”易地扶贫搬迁后续扶持（基础设施）</t>
  </si>
  <si>
    <t>衔接推进乡村振兴项目汇总</t>
  </si>
  <si>
    <t>培育和壮大欠发达地区特色优势产业</t>
  </si>
  <si>
    <t>一、产业发展</t>
  </si>
  <si>
    <t>1.种植养殖加工服务</t>
  </si>
  <si>
    <t>2.休闲农业与乡村旅游</t>
  </si>
  <si>
    <t>3.生态建设项目</t>
  </si>
  <si>
    <t>4.通生产用电</t>
  </si>
  <si>
    <t>5.产业配套基础设施（包含产业路）</t>
  </si>
  <si>
    <t>6.光伏项目</t>
  </si>
  <si>
    <t>补齐必要的农村人居环境整治和小型公益性基础设施建设</t>
  </si>
  <si>
    <t>二、生活条件改善</t>
  </si>
  <si>
    <t>1.入户路改造</t>
  </si>
  <si>
    <t>2.厨房厕所圈舍等改造</t>
  </si>
  <si>
    <t>三、村基础设施</t>
  </si>
  <si>
    <t>1.通村、组路道路硬化及护栏</t>
  </si>
  <si>
    <t>2.通生活用电</t>
  </si>
  <si>
    <t>3.光纤宽带接入</t>
  </si>
  <si>
    <t>4.小型农田水利</t>
  </si>
  <si>
    <t>四、村公共服务</t>
  </si>
  <si>
    <t>1.规划保留的村小学改造</t>
  </si>
  <si>
    <t>2.标准化卫生室</t>
  </si>
  <si>
    <t>3.幼儿园建设</t>
  </si>
  <si>
    <t>4.村级文化活动广场</t>
  </si>
  <si>
    <t>其他</t>
  </si>
  <si>
    <t>一、项目管理费</t>
  </si>
  <si>
    <t>附件2</t>
  </si>
  <si>
    <t>榆林市横山区2022年巩固拓展脱贫攻坚成果和乡村振兴项目库明细表</t>
  </si>
  <si>
    <t>项目子类型</t>
  </si>
  <si>
    <t>项目编号</t>
  </si>
  <si>
    <t>项目名称
（自定义名称）</t>
  </si>
  <si>
    <t>项目摘要
（建设内容及
规模）</t>
  </si>
  <si>
    <t>项目实施地点</t>
  </si>
  <si>
    <t>项目预投资（万元）</t>
  </si>
  <si>
    <t>是否易地搬迁后扶项目</t>
  </si>
  <si>
    <t>受益
户数</t>
  </si>
  <si>
    <t>其中：扶持带动脱贫户户数</t>
  </si>
  <si>
    <t>绩效目标</t>
  </si>
  <si>
    <t>镇/办</t>
  </si>
  <si>
    <t>村/社区</t>
  </si>
  <si>
    <t>2..财政涉农统筹整合资金（除衔接资金投入以外）</t>
  </si>
  <si>
    <t>3.其他</t>
  </si>
  <si>
    <t>总 计</t>
  </si>
  <si>
    <t>产业发展</t>
  </si>
  <si>
    <t>产业配套基础设施（包含产业路）</t>
  </si>
  <si>
    <t>5700001280303559</t>
  </si>
  <si>
    <t>横山区_产业项目_2022年度波罗镇长城村砖砸杂粮种植区产业道路项目（乡振2022）</t>
  </si>
  <si>
    <t>砖砸杂粮种植区产业道路5公里，宽3米，厚12厘米</t>
  </si>
  <si>
    <t>波罗镇</t>
  </si>
  <si>
    <t>长城村</t>
  </si>
  <si>
    <t>否</t>
  </si>
  <si>
    <t>改善提升农户生产出行条件，提高生产效率和杂粮产出量，预计亩均增收300元，全村受益415户其中脱贫户26户</t>
  </si>
  <si>
    <t>5700001280304176</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</si>
  <si>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年度党岔镇麻地沟村砖砸杂粮种植区产业道路项目（乡振</t>
    </r>
    <r>
      <rPr>
        <sz val="11"/>
        <rFont val="Courier New"/>
        <charset val="134"/>
      </rPr>
      <t>2022</t>
    </r>
    <r>
      <rPr>
        <sz val="11"/>
        <rFont val="宋体"/>
        <charset val="134"/>
      </rPr>
      <t>）</t>
    </r>
  </si>
  <si>
    <t>砖砸杂粮种植区产业道路3公里，宽3米，厚12厘米</t>
  </si>
  <si>
    <t>党岔镇</t>
  </si>
  <si>
    <t>麻地沟村</t>
  </si>
  <si>
    <t>改善提升农户生产出行条件，提高生产效率和杂粮产出量，预计亩均增收300元，全村受益336户其中脱贫户61户</t>
  </si>
  <si>
    <t>村基础设施</t>
  </si>
  <si>
    <t>5700001280304773</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</si>
  <si>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年度赵石畔镇杜羊圈村新修路基项目（乡振</t>
    </r>
    <r>
      <rPr>
        <sz val="11"/>
        <rFont val="Courier New"/>
        <charset val="134"/>
      </rPr>
      <t>2022</t>
    </r>
    <r>
      <rPr>
        <sz val="11"/>
        <rFont val="宋体"/>
        <charset val="134"/>
      </rPr>
      <t>）</t>
    </r>
  </si>
  <si>
    <t>野人沟至英塔新修路基7公里，宽4米</t>
  </si>
  <si>
    <t>赵石畔镇</t>
  </si>
  <si>
    <t>杜羊圈村</t>
  </si>
  <si>
    <t>改善提升农户生产出行条件，全村受益496户其中脱贫户65户</t>
  </si>
  <si>
    <t>5700001280305013</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</si>
  <si>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年度赵石畔镇水掌村砖砸杂粮种植区产业道路项目（乡振</t>
    </r>
    <r>
      <rPr>
        <sz val="11"/>
        <rFont val="Courier New"/>
        <charset val="134"/>
      </rPr>
      <t>2022</t>
    </r>
    <r>
      <rPr>
        <sz val="11"/>
        <rFont val="宋体"/>
        <charset val="134"/>
      </rPr>
      <t>）</t>
    </r>
  </si>
  <si>
    <t>水掌村</t>
  </si>
  <si>
    <t>改善提升农户生产出行条件，提高生产效率和杂粮产出量，预计亩均增收300元，全村受益385户其中脱贫户49户</t>
  </si>
  <si>
    <t>5700001280305345</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</si>
  <si>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年度武镇刘渠村砖砸道路项目（乡振</t>
    </r>
    <r>
      <rPr>
        <sz val="11"/>
        <rFont val="Courier New"/>
        <charset val="134"/>
      </rPr>
      <t>2022</t>
    </r>
    <r>
      <rPr>
        <sz val="11"/>
        <rFont val="宋体"/>
        <charset val="134"/>
      </rPr>
      <t>）</t>
    </r>
  </si>
  <si>
    <t>砖砸生产道路3公里，宽3米</t>
  </si>
  <si>
    <t>武镇镇</t>
  </si>
  <si>
    <t>刘渠村</t>
  </si>
  <si>
    <t>改善提升农户生产出行条件，全村受益287户其中脱贫户46户</t>
  </si>
  <si>
    <t>小型农田水利</t>
  </si>
  <si>
    <t>5700001280305636</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</si>
  <si>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年度白界镇陈家沟村刘家沟组水渠建设项目（乡振</t>
    </r>
    <r>
      <rPr>
        <sz val="11"/>
        <rFont val="Courier New"/>
        <charset val="134"/>
      </rPr>
      <t>2022</t>
    </r>
    <r>
      <rPr>
        <sz val="11"/>
        <rFont val="宋体"/>
        <charset val="134"/>
      </rPr>
      <t>）</t>
    </r>
  </si>
  <si>
    <t>刘家沟组水渠建设6.2公里</t>
  </si>
  <si>
    <t>白界镇</t>
  </si>
  <si>
    <t>陈家沟村</t>
  </si>
  <si>
    <t>改善提升农田灌溉条件，可灌溉1500亩，全村受益359户其中脱贫户55户</t>
  </si>
  <si>
    <t>5700001280305892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</si>
  <si>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年度白界镇陈家沟村刘家沟组砖砸杂粮种植区产业道路项目（乡振</t>
    </r>
    <r>
      <rPr>
        <sz val="11"/>
        <rFont val="Courier New"/>
        <charset val="134"/>
      </rPr>
      <t>2022</t>
    </r>
    <r>
      <rPr>
        <sz val="11"/>
        <rFont val="宋体"/>
        <charset val="134"/>
      </rPr>
      <t>）</t>
    </r>
  </si>
  <si>
    <t>刘家沟组砖砸杂粮种植区产业道路5公里，宽3米，厚12厘米</t>
  </si>
  <si>
    <t>改善提升农户生产出行条件，提高生产效率和杂粮产出量，预计亩均增收300元，全村受益359户其中脱贫户55户</t>
  </si>
  <si>
    <t>5700001280306210</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</si>
  <si>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年度高镇万家畔村高抽站项目（乡振</t>
    </r>
    <r>
      <rPr>
        <sz val="11"/>
        <rFont val="Courier New"/>
        <charset val="134"/>
      </rPr>
      <t>2022</t>
    </r>
    <r>
      <rPr>
        <sz val="11"/>
        <rFont val="宋体"/>
        <charset val="134"/>
      </rPr>
      <t>）</t>
    </r>
  </si>
  <si>
    <t>建设高抽站一处，架设4公里高压线，购置50A变压器一台，修建机房一间</t>
  </si>
  <si>
    <t>高镇镇</t>
  </si>
  <si>
    <t>万家畔村</t>
  </si>
  <si>
    <t>改善提升农田灌溉条件，可灌溉1500亩，全村受益324户其中脱贫户52户</t>
  </si>
  <si>
    <t>5700001280306461</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</si>
  <si>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年度殿市镇王山村砖砸杂粮种植区产业道路项目（乡振</t>
    </r>
    <r>
      <rPr>
        <sz val="11"/>
        <rFont val="Courier New"/>
        <charset val="134"/>
      </rPr>
      <t>2022</t>
    </r>
    <r>
      <rPr>
        <sz val="11"/>
        <rFont val="宋体"/>
        <charset val="134"/>
      </rPr>
      <t>）</t>
    </r>
  </si>
  <si>
    <t>殿市镇</t>
  </si>
  <si>
    <t>王山村</t>
  </si>
  <si>
    <t>改善提升农户生产出行条件，提高生产效率和杂粮产出量，预计亩均增收300元，全村受益418户其中脱贫户127户</t>
  </si>
  <si>
    <t>5700001280306728</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</si>
  <si>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年度武镇马兰地村砖砸杂粮种植区产业道路项目（乡振</t>
    </r>
    <r>
      <rPr>
        <sz val="11"/>
        <rFont val="Courier New"/>
        <charset val="134"/>
      </rPr>
      <t>2022</t>
    </r>
    <r>
      <rPr>
        <sz val="11"/>
        <rFont val="宋体"/>
        <charset val="134"/>
      </rPr>
      <t>）</t>
    </r>
  </si>
  <si>
    <t>砖砸杂粮种植区产业道路4.5公里，宽3米，厚12厘米</t>
  </si>
  <si>
    <t>马兰地村</t>
  </si>
  <si>
    <t>改善提升农户生产出行条件，提高生产效率和杂粮产出量，预计亩均增收300元，全村受益443户其中脱贫户57户</t>
  </si>
  <si>
    <t>5700001280306968</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</si>
  <si>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年度艾好峁办事处王梁村新修杂粮种植区产业道路项目（乡振</t>
    </r>
    <r>
      <rPr>
        <sz val="11"/>
        <rFont val="Courier New"/>
        <charset val="134"/>
      </rPr>
      <t>2022</t>
    </r>
    <r>
      <rPr>
        <sz val="11"/>
        <rFont val="宋体"/>
        <charset val="134"/>
      </rPr>
      <t>）</t>
    </r>
  </si>
  <si>
    <t>新修杂粮种植区产业道路8公里，宽4米，厚12厘米</t>
  </si>
  <si>
    <t>艾好峁办事处</t>
  </si>
  <si>
    <t>王梁村</t>
  </si>
  <si>
    <t>改善提升农户生产出行条件，全村受益490户其中脱贫户140户</t>
  </si>
  <si>
    <t>5700001280307771</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</si>
  <si>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年度韩岔镇闫家洼村砖砸杂粮种植区产业道路项目（乡振</t>
    </r>
    <r>
      <rPr>
        <sz val="11"/>
        <rFont val="Courier New"/>
        <charset val="134"/>
      </rPr>
      <t>2022</t>
    </r>
    <r>
      <rPr>
        <sz val="11"/>
        <rFont val="宋体"/>
        <charset val="134"/>
      </rPr>
      <t>）</t>
    </r>
  </si>
  <si>
    <t>砖砸杂粮种植区产业道路4公里，宽3米，厚12厘米</t>
  </si>
  <si>
    <t>韩岔镇</t>
  </si>
  <si>
    <t>闫家洼村</t>
  </si>
  <si>
    <t>改善提升农户生产出行条件，提高生产效率和杂粮产出量，预计亩均增收300元，全村受益418户其中脱贫户38户</t>
  </si>
  <si>
    <t>5700001280308226</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</si>
  <si>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年度塔湾镇石井村砖砸杂粮种植区产业道路项目（乡振</t>
    </r>
    <r>
      <rPr>
        <sz val="11"/>
        <rFont val="Courier New"/>
        <charset val="134"/>
      </rPr>
      <t>2022</t>
    </r>
    <r>
      <rPr>
        <sz val="11"/>
        <rFont val="宋体"/>
        <charset val="134"/>
      </rPr>
      <t>）</t>
    </r>
  </si>
  <si>
    <t>砖砸杂粮种植区产业道路2公里，宽3米，厚12厘米</t>
  </si>
  <si>
    <t>塔湾镇</t>
  </si>
  <si>
    <t>石井村</t>
  </si>
  <si>
    <t>改善提升农户生产出行条件，提高生产效率和杂粮产出量，预计亩均增收300元，全村受益181户其中脱贫户42户</t>
  </si>
  <si>
    <t>5700001280308492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</si>
  <si>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年度波罗镇小咀村砖砸杂粮种植区产业道路项目（乡振</t>
    </r>
    <r>
      <rPr>
        <sz val="11"/>
        <rFont val="Courier New"/>
        <charset val="134"/>
      </rPr>
      <t>2022</t>
    </r>
    <r>
      <rPr>
        <sz val="11"/>
        <rFont val="宋体"/>
        <charset val="134"/>
      </rPr>
      <t>）</t>
    </r>
  </si>
  <si>
    <t>砖砸杂粮种植区产业道路2.5公里，宽3米，厚12厘米</t>
  </si>
  <si>
    <t>小咀村</t>
  </si>
  <si>
    <t>改善提升农户生产出行条件，提高生产效率和杂粮产出量，预计亩均增收300元，全村受益283户其中脱贫户22户</t>
  </si>
  <si>
    <t>5700001280309085</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</si>
  <si>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年度波罗镇高家沟村砖砸杂粮种植区产业道路项目（乡振</t>
    </r>
    <r>
      <rPr>
        <sz val="11"/>
        <rFont val="Courier New"/>
        <charset val="134"/>
      </rPr>
      <t>2022</t>
    </r>
    <r>
      <rPr>
        <sz val="11"/>
        <rFont val="宋体"/>
        <charset val="134"/>
      </rPr>
      <t>）</t>
    </r>
  </si>
  <si>
    <t>高家沟村</t>
  </si>
  <si>
    <t>改善提升农户生产出行条件，提高生产效率和杂粮产出量，预计亩均增收300元，全村受益334户其中脱贫户45户</t>
  </si>
  <si>
    <t>5700001280309519</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</si>
  <si>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年度殿市镇吴岔村砖砸杂粮种植区产业道路项目（乡振</t>
    </r>
    <r>
      <rPr>
        <sz val="11"/>
        <rFont val="Courier New"/>
        <charset val="134"/>
      </rPr>
      <t>2022</t>
    </r>
    <r>
      <rPr>
        <sz val="11"/>
        <rFont val="宋体"/>
        <charset val="134"/>
      </rPr>
      <t>）</t>
    </r>
  </si>
  <si>
    <t>砖砸李继先担峁至背阴山杂粮种植区产业路2.3公里，闯王沟至庙梁杂粮种植区产业道路0.7公里，宽3米，厚12厘米</t>
  </si>
  <si>
    <t>吴岔村</t>
  </si>
  <si>
    <t>改善提升农户生产出行条件，提高生产效率和杂粮产出量，预计亩均增收300元，全村受益277户其中脱贫户23户</t>
  </si>
  <si>
    <t>5700001280309801</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</si>
  <si>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年度响水镇沐浴沟村砖砸杂粮种植区产业道路项目（乡振</t>
    </r>
    <r>
      <rPr>
        <sz val="11"/>
        <rFont val="Courier New"/>
        <charset val="134"/>
      </rPr>
      <t>2022</t>
    </r>
    <r>
      <rPr>
        <sz val="11"/>
        <rFont val="宋体"/>
        <charset val="134"/>
      </rPr>
      <t>）</t>
    </r>
  </si>
  <si>
    <t>响水镇</t>
  </si>
  <si>
    <t>沐浴沟村</t>
  </si>
  <si>
    <t>改善提升农户生产出行条件，提高生产效率和杂粮产出量，预计亩均增收300元，全村受益375户其中脱贫户53户</t>
  </si>
  <si>
    <t>5700001280310152</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</si>
  <si>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年度城关街道办吴东峁村维修加固淤地坝项目（乡振</t>
    </r>
    <r>
      <rPr>
        <sz val="11"/>
        <rFont val="Courier New"/>
        <charset val="134"/>
      </rPr>
      <t>2022</t>
    </r>
    <r>
      <rPr>
        <sz val="11"/>
        <rFont val="宋体"/>
        <charset val="134"/>
      </rPr>
      <t>）</t>
    </r>
  </si>
  <si>
    <t>维修加固淤地坝，坝高10m,坝顶宽6m，长85m,涵管卧管消力池混凝土明渠u型遭排建等放水工程</t>
  </si>
  <si>
    <t>城关街道办</t>
  </si>
  <si>
    <t>吴东峁村</t>
  </si>
  <si>
    <t>该项目产权归村集体所有，保护淤地坝淤地面积，可增淤地面积140亩，亩均增收500元，全村受益235户692人，受益脱贫户48户243人</t>
  </si>
  <si>
    <t>5700001280310517</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</si>
  <si>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年度武镇白印则村维修加固淤地坝项目</t>
    </r>
    <r>
      <rPr>
        <sz val="11"/>
        <rFont val="Courier New"/>
        <charset val="134"/>
      </rPr>
      <t>65</t>
    </r>
    <r>
      <rPr>
        <sz val="11"/>
        <rFont val="宋体"/>
        <charset val="134"/>
      </rPr>
      <t>（乡振</t>
    </r>
    <r>
      <rPr>
        <sz val="11"/>
        <rFont val="Courier New"/>
        <charset val="134"/>
      </rPr>
      <t>2022</t>
    </r>
    <r>
      <rPr>
        <sz val="11"/>
        <rFont val="宋体"/>
        <charset val="134"/>
      </rPr>
      <t>）</t>
    </r>
  </si>
  <si>
    <t>维修加固淤地坝，坝高12m,坝顶宽6m，长90m,涵管卧管消力池混凝土明渠u型遭排建等放水工程</t>
  </si>
  <si>
    <t>白印则村</t>
  </si>
  <si>
    <t>该项目产权归村集体所有，保护淤地坝淤地面积，可增淤地面积145亩，亩均增收500元，全村受益284户765人，受益脱贫户55户198人</t>
  </si>
  <si>
    <t>5700001280310861</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</si>
  <si>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年度武镇白印则村维修加固淤地坝项目（乡振</t>
    </r>
    <r>
      <rPr>
        <sz val="11"/>
        <rFont val="Courier New"/>
        <charset val="134"/>
      </rPr>
      <t>2022</t>
    </r>
    <r>
      <rPr>
        <sz val="11"/>
        <rFont val="宋体"/>
        <charset val="134"/>
      </rPr>
      <t>）</t>
    </r>
  </si>
  <si>
    <t>维修加固淤地坝，坝高10m,坝顶宽6m，长80m,涵管卧管消力池混凝土明渠u型遭排建等放水工程</t>
  </si>
  <si>
    <t>该项目产权归村集体所有，保护淤地坝淤地面积，可增淤地面积110亩，亩均增收500元，全村受益284户765人，受益脱贫户55户198人</t>
  </si>
  <si>
    <t>5700001280311536</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</si>
  <si>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年度石窑沟办事处韩台村维修加固淤地坝项目（乡振</t>
    </r>
    <r>
      <rPr>
        <sz val="11"/>
        <rFont val="Courier New"/>
        <charset val="134"/>
      </rPr>
      <t>2022</t>
    </r>
    <r>
      <rPr>
        <sz val="11"/>
        <rFont val="宋体"/>
        <charset val="134"/>
      </rPr>
      <t>）</t>
    </r>
  </si>
  <si>
    <t>维修加固淤地坝，坝高10m,坝顶宽6m，长82m,涵管卧管消力池混凝土明渠u型遭排建等放水工程</t>
  </si>
  <si>
    <t>石窑沟办事处</t>
  </si>
  <si>
    <t>韩台村</t>
  </si>
  <si>
    <t>该项目产权归村集体所有，保护淤地坝淤地面积，可增淤地面积115亩，亩均增收500元，全村受益212户742人，受益脱贫户23户89人</t>
  </si>
  <si>
    <t>5700001280311928</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</si>
  <si>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年度赵石畔镇杜羊圈村维修加固淤地坝项目（乡振</t>
    </r>
    <r>
      <rPr>
        <sz val="11"/>
        <rFont val="Courier New"/>
        <charset val="134"/>
      </rPr>
      <t>2022</t>
    </r>
    <r>
      <rPr>
        <sz val="11"/>
        <rFont val="宋体"/>
        <charset val="134"/>
      </rPr>
      <t>）</t>
    </r>
  </si>
  <si>
    <t>维修加固淤地坝，坝高12m,坝顶宽6m，长98m,涵管卧管消力池混凝土明渠u型遭排建等放水工程</t>
  </si>
  <si>
    <t>该项目产权归村集体所有，保护淤地坝淤地面积，可增淤地面积130亩，亩均增收500元，全村受益244户785人，受益脱贫户34户113人</t>
  </si>
  <si>
    <t>5700001280312438</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</si>
  <si>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年度城关街道办曹阳湾村维修加固淤地坝项目（乡振</t>
    </r>
    <r>
      <rPr>
        <sz val="11"/>
        <rFont val="Courier New"/>
        <charset val="134"/>
      </rPr>
      <t>2022</t>
    </r>
    <r>
      <rPr>
        <sz val="11"/>
        <rFont val="宋体"/>
        <charset val="134"/>
      </rPr>
      <t>）</t>
    </r>
  </si>
  <si>
    <t>维修加固淤地坝，坝高6m,坝顶宽6m，长85m,涵管卧管消力池混凝土明渠u型遭排建等放水工程</t>
  </si>
  <si>
    <t>曹阳湾村</t>
  </si>
  <si>
    <t>该项目产权归村集体所有，保护淤地坝淤地面积，可增淤地面积105亩，亩均增收500元，全村受益178户483人，受益脱贫户29户79人</t>
  </si>
  <si>
    <t>5700001280312866</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</si>
  <si>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年度殿市镇王山村维修加固淤地坝项目（乡振</t>
    </r>
    <r>
      <rPr>
        <sz val="11"/>
        <rFont val="Courier New"/>
        <charset val="134"/>
      </rPr>
      <t>2022</t>
    </r>
    <r>
      <rPr>
        <sz val="11"/>
        <rFont val="宋体"/>
        <charset val="134"/>
      </rPr>
      <t>）</t>
    </r>
  </si>
  <si>
    <t>维修加固淤地坝，坝高10m,坝顶宽6m，长96m,涵管卧管消力池混凝土明渠u型遭排建等放水工程</t>
  </si>
  <si>
    <t>该项目产权归村集体所有，保护淤地坝淤地面积，可增淤地面积135亩，亩均增收500元，全村受益244户683人，受益脱贫户45户79人</t>
  </si>
  <si>
    <t>5700001280313068</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</si>
  <si>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年度武镇闹林沟村维修加固淤地坝项目（乡振</t>
    </r>
    <r>
      <rPr>
        <sz val="11"/>
        <rFont val="Courier New"/>
        <charset val="134"/>
      </rPr>
      <t>2022</t>
    </r>
    <r>
      <rPr>
        <sz val="11"/>
        <rFont val="宋体"/>
        <charset val="134"/>
      </rPr>
      <t>）</t>
    </r>
  </si>
  <si>
    <t>维修加固淤地坝1座，坝高淤泥面以上17米，坝顶宽5.0米，坝顶长101.6米，涵管卧管消力池混凝土明渠u型槽排建等放水工程</t>
  </si>
  <si>
    <t>闹林沟村</t>
  </si>
  <si>
    <t>该项目产权归村集体所有，保护淤地坝淤地面积，可增淤地面积150亩，亩均增收500元，全村受益338户897人，受益脱贫户75户246人</t>
  </si>
  <si>
    <t>5700001280313288</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</si>
  <si>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年度高镇赵家湾村维修加固淤地坝项目（乡振</t>
    </r>
    <r>
      <rPr>
        <sz val="11"/>
        <rFont val="Courier New"/>
        <charset val="134"/>
      </rPr>
      <t>2022</t>
    </r>
    <r>
      <rPr>
        <sz val="11"/>
        <rFont val="宋体"/>
        <charset val="134"/>
      </rPr>
      <t>）</t>
    </r>
  </si>
  <si>
    <t>维修加固淤地坝，坝高淤泥面以上15米，坝顶宽5米，坝顶长92米,涵管卧管消力池混凝土明渠u型遭排建等放水工程</t>
  </si>
  <si>
    <t>赵家湾村</t>
  </si>
  <si>
    <t>该项目产权归村集体所有，保护淤地坝淤地面积，可增淤地面积75亩，亩均增收500元，受益总人口284户1152人，受益脱贫户47户238人</t>
  </si>
  <si>
    <t>5700001280313887</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</si>
  <si>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年度韩岔镇三星村维修加固淤地坝项目</t>
    </r>
    <r>
      <rPr>
        <sz val="11"/>
        <rFont val="Courier New"/>
        <charset val="134"/>
      </rPr>
      <t>1</t>
    </r>
    <r>
      <rPr>
        <sz val="11"/>
        <rFont val="宋体"/>
        <charset val="134"/>
      </rPr>
      <t>（乡振</t>
    </r>
    <r>
      <rPr>
        <sz val="11"/>
        <rFont val="Courier New"/>
        <charset val="134"/>
      </rPr>
      <t>2022</t>
    </r>
    <r>
      <rPr>
        <sz val="11"/>
        <rFont val="宋体"/>
        <charset val="134"/>
      </rPr>
      <t>）</t>
    </r>
  </si>
  <si>
    <t>维修加固淤地坝，坝高8m,坝顶宽5m，长80m,涵管卧管消力池混凝土明渠u型遭排建等放水工程</t>
  </si>
  <si>
    <t>三星村</t>
  </si>
  <si>
    <t>该项目产权归村集体所有，保护淤地坝淤地面积，可增淤地面积110亩，亩均增收500元，受益总人口233户665人，受益脱贫户24户73人</t>
  </si>
  <si>
    <t>5700001280314293</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</si>
  <si>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年度石湾镇麻地沟村维修加固淤地坝项目（乡振</t>
    </r>
    <r>
      <rPr>
        <sz val="11"/>
        <rFont val="Courier New"/>
        <charset val="134"/>
      </rPr>
      <t>2022</t>
    </r>
    <r>
      <rPr>
        <sz val="11"/>
        <rFont val="宋体"/>
        <charset val="134"/>
      </rPr>
      <t>）</t>
    </r>
  </si>
  <si>
    <t>维修加固淤地坝，坝高7m,坝顶宽5m，长70m,涵管卧管消力池混凝土明渠u型遭排建等放水工程</t>
  </si>
  <si>
    <t>石湾镇</t>
  </si>
  <si>
    <t>该项目产权归村集体所有，保护淤地坝淤地面积，可增淤地面积100亩，亩均增收500元，受益总人口176户354人，受益脱贫户29户84人</t>
  </si>
  <si>
    <t>5700001280314767</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</si>
  <si>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年度双城办事处刘家河村维修加固淤地坝项目（乡振</t>
    </r>
    <r>
      <rPr>
        <sz val="11"/>
        <rFont val="Courier New"/>
        <charset val="134"/>
      </rPr>
      <t>2022</t>
    </r>
    <r>
      <rPr>
        <sz val="11"/>
        <rFont val="宋体"/>
        <charset val="134"/>
      </rPr>
      <t>）</t>
    </r>
  </si>
  <si>
    <t>维修加固淤地坝，坝高9m,坝顶宽5m，长75m,涵管卧管消力池混凝土明渠u型遭排建等放水工程</t>
  </si>
  <si>
    <t>双城办事处</t>
  </si>
  <si>
    <t>刘家河村</t>
  </si>
  <si>
    <t>该项目产权归村集体所有，保护淤地坝淤地面积，可增淤地面积100亩，亩均增收500元，受益总人口242户831人，受益脱贫户52户236人</t>
  </si>
  <si>
    <t>5700001280315193</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</si>
  <si>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年度波罗镇小咀村维修加固淤地坝项目（乡振</t>
    </r>
    <r>
      <rPr>
        <sz val="11"/>
        <rFont val="Courier New"/>
        <charset val="134"/>
      </rPr>
      <t>2022</t>
    </r>
    <r>
      <rPr>
        <sz val="11"/>
        <rFont val="宋体"/>
        <charset val="134"/>
      </rPr>
      <t>）</t>
    </r>
  </si>
  <si>
    <t>维修加固淤地坝，维修坝体、放水建筑物、溢洪道，土方2.1万方，坝高10m,坝顶宽5m，长80m</t>
  </si>
  <si>
    <t>该项目产权归村集体所有，保护淤地坝淤地面积，可增淤地面积130亩，亩均增收500元，受益总人口252户782人，受益脱贫户51户189人</t>
  </si>
  <si>
    <t>5700001280315496</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</si>
  <si>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年度党岔镇胡新窑村维修加固淤地坝项目（乡振</t>
    </r>
    <r>
      <rPr>
        <sz val="11"/>
        <rFont val="Courier New"/>
        <charset val="134"/>
      </rPr>
      <t>2022</t>
    </r>
    <r>
      <rPr>
        <sz val="11"/>
        <rFont val="宋体"/>
        <charset val="134"/>
      </rPr>
      <t>）</t>
    </r>
  </si>
  <si>
    <t>维修加固刘有中村淤地坝，坝体长80米，坝底宽65米，坝顶宽5米，需土方5万方，涵管卧管消力池混凝土明渠u型遭排建等放水工程</t>
  </si>
  <si>
    <t>胡新窑村</t>
  </si>
  <si>
    <t>该项目产权归村集体所有，保护淤地坝淤地面积，可增淤地面积120亩，亩均增收500元，受益总人口226户715人，受益脱贫户37户102人</t>
  </si>
  <si>
    <t>5700001280315735</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</si>
  <si>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年度波罗镇蔡家沟村维修加固淤地坝项目（乡振</t>
    </r>
    <r>
      <rPr>
        <sz val="11"/>
        <rFont val="Courier New"/>
        <charset val="134"/>
      </rPr>
      <t>2022</t>
    </r>
    <r>
      <rPr>
        <sz val="11"/>
        <rFont val="宋体"/>
        <charset val="134"/>
      </rPr>
      <t>）</t>
    </r>
  </si>
  <si>
    <t>维修加固丛地峁沟淤地坝，新增坝体长80米，坝底宽57米，坝顶宽5米，需土方3.7万方，新建涵管卧管消力池混凝土明渠u型遭排建等放水工程</t>
  </si>
  <si>
    <t>蔡家沟村</t>
  </si>
  <si>
    <t>该项目产权归村集体所有，保护淤地坝淤地面积，可增淤地面积110亩，亩均增收500元，受益总人口214户658人，受益脱贫户29户84人</t>
  </si>
  <si>
    <t>5700001280316725</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</si>
  <si>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年度白界郭石畔村维修加固淤地坝项目（乡振</t>
    </r>
    <r>
      <rPr>
        <sz val="11"/>
        <rFont val="Courier New"/>
        <charset val="134"/>
      </rPr>
      <t>2022</t>
    </r>
    <r>
      <rPr>
        <sz val="11"/>
        <rFont val="宋体"/>
        <charset val="134"/>
      </rPr>
      <t>）</t>
    </r>
  </si>
  <si>
    <t>维修加固淤地坝，坝高15m,坝顶宽6m，长80m,坝体，放水卧管</t>
  </si>
  <si>
    <t>郭石畔村</t>
  </si>
  <si>
    <t>该项目产权归村集体所有，保护淤地坝淤地面积，可增淤地面积115亩，亩均增收500元，受益总人口236户682人，受益脱贫户43户148人</t>
  </si>
  <si>
    <t>5700001280317107</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</si>
  <si>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年度石窑沟永昌村维修加固淤地坝项目（乡振</t>
    </r>
    <r>
      <rPr>
        <sz val="11"/>
        <rFont val="Courier New"/>
        <charset val="134"/>
      </rPr>
      <t>2022</t>
    </r>
    <r>
      <rPr>
        <sz val="11"/>
        <rFont val="宋体"/>
        <charset val="134"/>
      </rPr>
      <t>）</t>
    </r>
  </si>
  <si>
    <t>维修加固曹阳洼小组老坟湾於地坝，坝体长80米，坝底宽60米坝顶宽5米，需土方4万方，涵管卧管消力池明渠u型槽排建等放水工程</t>
  </si>
  <si>
    <t>永昌村</t>
  </si>
  <si>
    <t>该项目产权归村集体所有，保护淤地坝淤地面积，可增淤地面积125亩，亩均增收500元，受益总人口328户812人，受益脱贫户53户247人</t>
  </si>
  <si>
    <t>5700001280317326</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</si>
  <si>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年度赵石畔镇白家梁村维修加固淤地坝项目（乡振</t>
    </r>
    <r>
      <rPr>
        <sz val="11"/>
        <rFont val="Courier New"/>
        <charset val="134"/>
      </rPr>
      <t>2022</t>
    </r>
    <r>
      <rPr>
        <sz val="11"/>
        <rFont val="宋体"/>
        <charset val="134"/>
      </rPr>
      <t>）</t>
    </r>
  </si>
  <si>
    <t>维修加固前沙岇坝坝体长96米，坝底宽65米，坝顶宽5米，需土方4.2万方，涵管，卧管，消力池，明渠，u型槽，排建放水工程</t>
  </si>
  <si>
    <t>白家梁村</t>
  </si>
  <si>
    <t>该项目产权归村集体所有，保护淤地坝淤地面积，可增淤地面积130亩，亩均增收500元，受益总人口254户785人，受益脱贫户37户98人</t>
  </si>
  <si>
    <t>5700001280317542</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</si>
  <si>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年度韩岔镇三星村维修加固淤地坝项目（乡振</t>
    </r>
    <r>
      <rPr>
        <sz val="11"/>
        <rFont val="Courier New"/>
        <charset val="134"/>
      </rPr>
      <t>2022</t>
    </r>
    <r>
      <rPr>
        <sz val="11"/>
        <rFont val="宋体"/>
        <charset val="134"/>
      </rPr>
      <t>）</t>
    </r>
  </si>
  <si>
    <t>维修加固阳庄沟淤地坝，坝体长90米，坝底宽60，坝顶宽5米，需土方4万方，涵管卧管消力池混凝土明渠u型遭排建等放水工程</t>
  </si>
  <si>
    <t>该项目产权归村集体所有，保护淤地坝淤地面积，可增淤地面积120亩，亩均增收500元，受益总人口263户824人，受益脱贫户42户153人</t>
  </si>
  <si>
    <t>通村、组路道路硬化及护栏</t>
  </si>
  <si>
    <t>5700001280318319</t>
  </si>
  <si>
    <t>横山区_村基础设施_2022年度波罗镇二十磕村水泥硬化道路项目（乡振2022）</t>
  </si>
  <si>
    <t>水泥硬化道路1公里，宽4.5米，厚18厘米</t>
  </si>
  <si>
    <t>二十磕村</t>
  </si>
  <si>
    <t>项目实施后，改善提升群众生产出行困难问题，全村受益325户1215人，其中脱贫户38户85人。</t>
  </si>
  <si>
    <t>5700001280318602</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</si>
  <si>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年度石湾镇清水沟村渠道衬砌及排洪项目（乡振</t>
    </r>
    <r>
      <rPr>
        <sz val="11"/>
        <rFont val="Courier New"/>
        <charset val="134"/>
      </rPr>
      <t>2022</t>
    </r>
    <r>
      <rPr>
        <sz val="11"/>
        <rFont val="宋体"/>
        <charset val="134"/>
      </rPr>
      <t>）</t>
    </r>
  </si>
  <si>
    <t>石湾镇清水沟村渠道衬砌及排洪</t>
  </si>
  <si>
    <t>清水沟村</t>
  </si>
  <si>
    <t>项目实施后，可节约水资源，保护基本农田，增加农户收入，全村受益214户其中脱贫户33户</t>
  </si>
  <si>
    <t>5700001280319180</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</si>
  <si>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年度白界镇胡石窑村水泥硬化道路项目（乡振</t>
    </r>
    <r>
      <rPr>
        <sz val="11"/>
        <rFont val="Courier New"/>
        <charset val="134"/>
      </rPr>
      <t>2022</t>
    </r>
    <r>
      <rPr>
        <sz val="11"/>
        <rFont val="宋体"/>
        <charset val="134"/>
      </rPr>
      <t>）</t>
    </r>
  </si>
  <si>
    <t>水泥硬化道路1.5公里，宽4.5米，厚18厘米</t>
  </si>
  <si>
    <t>胡石窑村</t>
  </si>
  <si>
    <t>项目实施后，改善提升群众生产出行困难问题，全村受益508户2237人，其中脱贫户61户200人。</t>
  </si>
  <si>
    <t>5700001280319527</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</si>
  <si>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年度赵石畔镇水掌村维修加固淤地坝项目（乡振</t>
    </r>
    <r>
      <rPr>
        <sz val="11"/>
        <rFont val="Courier New"/>
        <charset val="134"/>
      </rPr>
      <t>2022</t>
    </r>
    <r>
      <rPr>
        <sz val="11"/>
        <rFont val="宋体"/>
        <charset val="134"/>
      </rPr>
      <t>）</t>
    </r>
  </si>
  <si>
    <t>维修加固淤地坝，坝高16m,坝顶宽6m，长90m,坝体，放水卧管</t>
  </si>
  <si>
    <t>该项目产权归村集体所有，保护淤地坝淤地面积，可增淤地面积300亩，亩均增收500元，受益总人口278户855人，受益脱贫户48户187人</t>
  </si>
  <si>
    <t>5700001280319938</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</si>
  <si>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年度武镇白印则村砖砸杂粮种植区产业道路项目（乡振</t>
    </r>
    <r>
      <rPr>
        <sz val="11"/>
        <rFont val="Courier New"/>
        <charset val="134"/>
      </rPr>
      <t>2022</t>
    </r>
    <r>
      <rPr>
        <sz val="11"/>
        <rFont val="宋体"/>
        <charset val="134"/>
      </rPr>
      <t>）</t>
    </r>
  </si>
  <si>
    <t>砖砸杂粮种植区产业道路1公里，宽3米及垫方</t>
  </si>
  <si>
    <t>改善提升农户生产出行条件，提高生产效率和杂粮产出量，预计亩均增收300元，全村受益842户其中脱贫户68户</t>
  </si>
  <si>
    <t>5700001280320308</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</si>
  <si>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年度响水镇韭菜沟村砖砸杂粮种植区产业道路项目（乡振</t>
    </r>
    <r>
      <rPr>
        <sz val="11"/>
        <rFont val="Courier New"/>
        <charset val="134"/>
      </rPr>
      <t>2022</t>
    </r>
    <r>
      <rPr>
        <sz val="11"/>
        <rFont val="宋体"/>
        <charset val="134"/>
      </rPr>
      <t>）</t>
    </r>
  </si>
  <si>
    <t>砖砸杂粮种植区产业道路3公里，宽3.5米，厚12厘米</t>
  </si>
  <si>
    <t>韭菜沟村</t>
  </si>
  <si>
    <t>项目实施后，改善提升农户生产出行条件，提高生产效率和杂粮产出量，预计亩均增收300元，全村受益297户1015人，其中脱贫户36户144人。</t>
  </si>
  <si>
    <t>5700001280306001</t>
  </si>
  <si>
    <t>横山区_产业项目_2022年度魏家楼镇麒麟沟村新修杂粮种植区产业道路项目（乡振2022）</t>
  </si>
  <si>
    <t>新修杂粮种植区产业道路6公里及垫方</t>
  </si>
  <si>
    <t>魏家楼镇</t>
  </si>
  <si>
    <t>麒麟沟村</t>
  </si>
  <si>
    <t>5700001280469030</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</si>
  <si>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年度党岔镇王有地村维修加固淤地坝项目（乡振</t>
    </r>
    <r>
      <rPr>
        <sz val="11"/>
        <rFont val="Courier New"/>
        <charset val="134"/>
      </rPr>
      <t>2022</t>
    </r>
    <r>
      <rPr>
        <sz val="11"/>
        <rFont val="宋体"/>
        <charset val="134"/>
      </rPr>
      <t>）</t>
    </r>
  </si>
  <si>
    <t>维修加固淤地坝，坝高25m,坝顶宽6m，长60m,坝体，放水卧管</t>
  </si>
  <si>
    <t>王有地村</t>
  </si>
  <si>
    <t>该项目产权归村集体所有，保护淤地坝淤地面积，可增淤地面积300亩，亩均增收500元，受益总人口120户344人，受益脱贫户33户85人</t>
  </si>
  <si>
    <t>5700001280306379</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</si>
  <si>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年度党岔镇韩石畔村砖砸杂粮种植区产业道路项目（乡振</t>
    </r>
    <r>
      <rPr>
        <sz val="11"/>
        <rFont val="Courier New"/>
        <charset val="134"/>
      </rPr>
      <t>2022</t>
    </r>
    <r>
      <rPr>
        <sz val="11"/>
        <rFont val="宋体"/>
        <charset val="134"/>
      </rPr>
      <t>）</t>
    </r>
  </si>
  <si>
    <t>砖砸杂粮种植区产业道路3.5公里，宽3米，厚12厘米</t>
  </si>
  <si>
    <t>韩石畔村</t>
  </si>
  <si>
    <t>项目实施后，改善提升农户生产出行条件，提高生产效率和杂粮产出量，预计亩均增收300元，全村受益349户1255人，其中脱贫户55户282人。</t>
  </si>
  <si>
    <t>5700001280306612</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</si>
  <si>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年度高镇赵家湾村维修加固淤地坝项目</t>
    </r>
    <r>
      <rPr>
        <sz val="11"/>
        <rFont val="Courier New"/>
        <charset val="134"/>
      </rPr>
      <t>30</t>
    </r>
    <r>
      <rPr>
        <sz val="11"/>
        <rFont val="宋体"/>
        <charset val="134"/>
      </rPr>
      <t>（乡振</t>
    </r>
    <r>
      <rPr>
        <sz val="11"/>
        <rFont val="Courier New"/>
        <charset val="134"/>
      </rPr>
      <t>2022</t>
    </r>
    <r>
      <rPr>
        <sz val="11"/>
        <rFont val="宋体"/>
        <charset val="134"/>
      </rPr>
      <t>）</t>
    </r>
  </si>
  <si>
    <t>维修加固淤地坝，坝高13m,坝顶宽5m，长48m,坝体，放水卧管</t>
  </si>
  <si>
    <t>该项目产权归村集体所有，保护淤地坝淤地面积，可增淤地面积255亩，亩均增收500元，受益总人口284户1152人，受益脱贫户47户238人</t>
  </si>
  <si>
    <t>5700001280307245</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</si>
  <si>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年度城关街道办马家梁村维修加固杨家湾组淤地坝项目（乡振</t>
    </r>
    <r>
      <rPr>
        <sz val="11"/>
        <rFont val="Courier New"/>
        <charset val="134"/>
      </rPr>
      <t>2022</t>
    </r>
    <r>
      <rPr>
        <sz val="11"/>
        <rFont val="宋体"/>
        <charset val="134"/>
      </rPr>
      <t>）</t>
    </r>
  </si>
  <si>
    <t>维修加固淤地坝1座，坝高淤泥面以上14米，坝顶宽5.5米，坝顶长153.3米，涵管卧管消力池混凝土明渠u型槽排建等放水工程</t>
  </si>
  <si>
    <t>马家梁村</t>
  </si>
  <si>
    <t>该项目产权归村集体所有，保护淤地坝淤地面积，可增淤地面积86亩，亩均增收500元，受益总人口347户1432人，受益脱贫户39户185人</t>
  </si>
  <si>
    <t>5700001280308596</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</si>
  <si>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年度赵石畔镇贺马畔村维修加固墩山组淤地坝项目（乡振</t>
    </r>
    <r>
      <rPr>
        <sz val="11"/>
        <rFont val="Courier New"/>
        <charset val="134"/>
      </rPr>
      <t>2022</t>
    </r>
    <r>
      <rPr>
        <sz val="11"/>
        <rFont val="宋体"/>
        <charset val="134"/>
      </rPr>
      <t>）</t>
    </r>
  </si>
  <si>
    <t>维修加固墩山组淤地坝坝高16m,坝顶宽5.5m，长60m,坝体，放水卧管</t>
  </si>
  <si>
    <t>贺马畔村</t>
  </si>
  <si>
    <t>该项目产权归村集体所有，保护淤地坝淤地面积，可增淤地面积255亩，亩均增收500元，受益总人口243户864人，受益脱贫户27户75人</t>
  </si>
  <si>
    <t>5700001280308802</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</si>
  <si>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年度赵石畔镇贺马畔村维修加固王沙沟淤地坝项目（乡振</t>
    </r>
    <r>
      <rPr>
        <sz val="11"/>
        <rFont val="Courier New"/>
        <charset val="134"/>
      </rPr>
      <t>2022</t>
    </r>
    <r>
      <rPr>
        <sz val="11"/>
        <rFont val="宋体"/>
        <charset val="134"/>
      </rPr>
      <t>）</t>
    </r>
  </si>
  <si>
    <t>维修加固王沙沟淤地坝坝高16m,坝顶宽5.5m，长60m,坝体，放水卧管</t>
  </si>
  <si>
    <t>5700001280309230</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</si>
  <si>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年度塔湾镇清河村砖砸杂粮种植区产业道路项目（乡振</t>
    </r>
    <r>
      <rPr>
        <sz val="11"/>
        <rFont val="Courier New"/>
        <charset val="134"/>
      </rPr>
      <t>2022</t>
    </r>
    <r>
      <rPr>
        <sz val="11"/>
        <rFont val="宋体"/>
        <charset val="134"/>
      </rPr>
      <t>）</t>
    </r>
  </si>
  <si>
    <t>清河村</t>
  </si>
  <si>
    <t>项目实施后，改善提升农户生产出行条件，提高生产效率和杂粮产出量，预计亩均增收300元，全村受益357户1237人，其中脱贫户41户133人。</t>
  </si>
  <si>
    <t>金融扶贫</t>
  </si>
  <si>
    <t>扶贫小额贷款贴息</t>
  </si>
  <si>
    <t>5700001204109918</t>
  </si>
  <si>
    <t>横山区_金融扶贫_2022年度脱贫人口小额信贷贴息项目</t>
  </si>
  <si>
    <t>对3578户脱贫人口小额贷款进行利息补贴</t>
  </si>
  <si>
    <t>横山区</t>
  </si>
  <si>
    <t>为3578户脱贫人口产业发展提供资金保障，减少产业发展资金成本</t>
  </si>
  <si>
    <t>扶贫小额信贷风险补偿金</t>
  </si>
  <si>
    <t>5700001280309707</t>
  </si>
  <si>
    <t>横山区_金融扶贫_2022年度脱贫人口小额信贷风险补偿金项目</t>
  </si>
  <si>
    <t>对3578户脱贫人口小额信贷贷款设立风险补偿金</t>
  </si>
  <si>
    <t>降低全区小额贷款资金风险</t>
  </si>
  <si>
    <t>5700001280310050</t>
  </si>
  <si>
    <r>
      <rPr>
        <sz val="11"/>
        <rFont val="宋体"/>
        <charset val="134"/>
      </rPr>
      <t>横山区</t>
    </r>
    <r>
      <rPr>
        <sz val="11"/>
        <rFont val="Courier New"/>
        <charset val="134"/>
      </rPr>
      <t>_</t>
    </r>
    <r>
      <rPr>
        <sz val="11"/>
        <rFont val="宋体"/>
        <charset val="134"/>
      </rPr>
      <t>金融扶贫</t>
    </r>
    <r>
      <rPr>
        <sz val="11"/>
        <rFont val="Courier New"/>
        <charset val="134"/>
      </rPr>
      <t>_2022</t>
    </r>
    <r>
      <rPr>
        <sz val="11"/>
        <rFont val="宋体"/>
        <charset val="134"/>
      </rPr>
      <t>年度全区三类户防返贫保险项目（乡振</t>
    </r>
    <r>
      <rPr>
        <sz val="11"/>
        <rFont val="Courier New"/>
        <charset val="134"/>
      </rPr>
      <t>2022</t>
    </r>
    <r>
      <rPr>
        <sz val="11"/>
        <rFont val="宋体"/>
        <charset val="134"/>
      </rPr>
      <t>）</t>
    </r>
  </si>
  <si>
    <t>全区三类户防返贫保险项目</t>
  </si>
  <si>
    <t>防止全区三类户395户1333人致贫返贫</t>
  </si>
  <si>
    <t>教育扶贫</t>
  </si>
  <si>
    <t>贫困村创业致富带头人创业培训</t>
  </si>
  <si>
    <t>5700001204350006</t>
  </si>
  <si>
    <t>横山区_教育扶贫_2022年度贫困村创业致富带头人创业培训项目</t>
  </si>
  <si>
    <t>提升致富带头人脱贫致富技能，预计带动1000人发展致富</t>
  </si>
  <si>
    <t>危房改造</t>
  </si>
  <si>
    <t>农村危房改造</t>
  </si>
  <si>
    <t>5700001204366712</t>
  </si>
  <si>
    <r>
      <rPr>
        <sz val="11"/>
        <rFont val="宋体"/>
        <charset val="134"/>
      </rPr>
      <t>横山区</t>
    </r>
    <r>
      <rPr>
        <sz val="11"/>
        <rFont val="Courier New"/>
        <charset val="134"/>
      </rPr>
      <t>_</t>
    </r>
    <r>
      <rPr>
        <sz val="11"/>
        <rFont val="宋体"/>
        <charset val="134"/>
      </rPr>
      <t>危房改造</t>
    </r>
    <r>
      <rPr>
        <sz val="11"/>
        <rFont val="Courier New"/>
        <charset val="134"/>
      </rPr>
      <t>_2022</t>
    </r>
    <r>
      <rPr>
        <sz val="11"/>
        <rFont val="宋体"/>
        <charset val="134"/>
      </rPr>
      <t>年度危房改造项目</t>
    </r>
  </si>
  <si>
    <t>全区农村危房改造项目</t>
  </si>
  <si>
    <t>保障100户脱贫户安全住房有保障</t>
  </si>
  <si>
    <t>公益岗位</t>
  </si>
  <si>
    <t>5700001204367369</t>
  </si>
  <si>
    <r>
      <rPr>
        <sz val="11"/>
        <rFont val="宋体"/>
        <charset val="134"/>
      </rPr>
      <t>横山区</t>
    </r>
    <r>
      <rPr>
        <sz val="11"/>
        <rFont val="Courier New"/>
        <charset val="134"/>
      </rPr>
      <t>_</t>
    </r>
    <r>
      <rPr>
        <sz val="11"/>
        <rFont val="宋体"/>
        <charset val="134"/>
      </rPr>
      <t>公益岗位</t>
    </r>
    <r>
      <rPr>
        <sz val="11"/>
        <rFont val="Courier New"/>
        <charset val="134"/>
      </rPr>
      <t>_2022</t>
    </r>
    <r>
      <rPr>
        <sz val="11"/>
        <rFont val="宋体"/>
        <charset val="134"/>
      </rPr>
      <t>年度非贫困村公益性岗位项目</t>
    </r>
  </si>
  <si>
    <t>非贫困村公益性岗位安置项目</t>
  </si>
  <si>
    <t>为非贫困村266户脱贫户安置公益性岗位，每月增加收入500元</t>
  </si>
  <si>
    <t>就业扶贫</t>
  </si>
  <si>
    <t>外出务工补助</t>
  </si>
  <si>
    <t>5700001204360495</t>
  </si>
  <si>
    <t>横山区_就业扶贫_2022年度脱贫户和监测户外出务工补助项目</t>
  </si>
  <si>
    <t>外出务工劳动力交通费用补助资金，每人每年标准为500元</t>
  </si>
  <si>
    <t>报销260户脱贫户和监测户劳动力外出务工费用，减轻外出务工就业成本</t>
  </si>
  <si>
    <t>就业创业补助</t>
  </si>
  <si>
    <t>5700001204361110</t>
  </si>
  <si>
    <t>横山区_就业扶贫_2022年度社区工厂和就业帮扶基地扶持项目</t>
  </si>
  <si>
    <t>给予人社局认定的社区工厂和就业帮扶基地资金扶持</t>
  </si>
  <si>
    <t>扩大企业生产规模，带动100户劳动力就业创业，每人每年增收2万元</t>
  </si>
  <si>
    <t>享受“雨露计划”职业教育补助</t>
  </si>
  <si>
    <t>5700001204349626</t>
  </si>
  <si>
    <t>横山区_教育扶贫_2022年度雨露计划项目</t>
  </si>
  <si>
    <t>建档立卡脱贫家庭雨露计划补助，每人每年3000元</t>
  </si>
  <si>
    <t>减轻脱贫户家庭子女上学负担，受益脱贫户子女人数1333人</t>
  </si>
  <si>
    <t>生态建设项目</t>
  </si>
  <si>
    <t>5700001280307101</t>
  </si>
  <si>
    <r>
      <rPr>
        <sz val="11"/>
        <rFont val="宋体"/>
        <charset val="134"/>
      </rPr>
      <t>横山区</t>
    </r>
    <r>
      <rPr>
        <sz val="11"/>
        <rFont val="Courier New"/>
        <charset val="134"/>
      </rPr>
      <t>_</t>
    </r>
    <r>
      <rPr>
        <sz val="11"/>
        <rFont val="宋体"/>
        <charset val="134"/>
      </rPr>
      <t>产业发展</t>
    </r>
    <r>
      <rPr>
        <sz val="11"/>
        <rFont val="Courier New"/>
        <charset val="134"/>
      </rPr>
      <t>_2022</t>
    </r>
    <r>
      <rPr>
        <sz val="11"/>
        <rFont val="宋体"/>
        <charset val="134"/>
      </rPr>
      <t>年武镇高家沟村生态振兴示范村建设工程</t>
    </r>
  </si>
  <si>
    <t>2022年生态振兴示范村建设工程，分为1.小区域绿化177万元，主要栽植国槐、白皮松、圆柏绿篱、2.道路绿化分别绿化3条道路两侧栽植：国槐1880株，圆柏1880株，设计圆柏绿篱2875㎡。</t>
  </si>
  <si>
    <t>生态振兴示范村建设工程，全村受益298户，其中脱贫户97户，建设乡村生态振兴示范村可长远带动村民经济收入，从生态效益可持续发展，提高村容村貌，改善人居环境。</t>
  </si>
  <si>
    <t>5700001194322540</t>
  </si>
  <si>
    <r>
      <rPr>
        <sz val="11"/>
        <rFont val="宋体"/>
        <charset val="134"/>
      </rPr>
      <t>横山区</t>
    </r>
    <r>
      <rPr>
        <sz val="11"/>
        <rFont val="Courier New"/>
        <charset val="134"/>
      </rPr>
      <t>_</t>
    </r>
    <r>
      <rPr>
        <sz val="11"/>
        <rFont val="宋体"/>
        <charset val="134"/>
      </rPr>
      <t>公益岗位</t>
    </r>
    <r>
      <rPr>
        <sz val="11"/>
        <rFont val="Courier New"/>
        <charset val="134"/>
      </rPr>
      <t>_2022</t>
    </r>
    <r>
      <rPr>
        <sz val="11"/>
        <rFont val="宋体"/>
        <charset val="134"/>
      </rPr>
      <t>年度生态护林员项目（林</t>
    </r>
    <r>
      <rPr>
        <sz val="11"/>
        <rFont val="Courier New"/>
        <charset val="134"/>
      </rPr>
      <t>2022</t>
    </r>
    <r>
      <rPr>
        <sz val="11"/>
        <rFont val="宋体"/>
        <charset val="134"/>
      </rPr>
      <t>）</t>
    </r>
  </si>
  <si>
    <t>全区选聘生态护林员管理集体林地</t>
  </si>
  <si>
    <t>保护生态林，安置352名护林员公益性岗位，每人每月增收550元</t>
  </si>
  <si>
    <t>5700001280311763</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</si>
  <si>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年度塔湾镇八岔村至陈大梁村通组路硬化项目（交通</t>
    </r>
    <r>
      <rPr>
        <sz val="11"/>
        <rFont val="Courier New"/>
        <charset val="134"/>
      </rPr>
      <t>2022</t>
    </r>
    <r>
      <rPr>
        <sz val="11"/>
        <rFont val="宋体"/>
        <charset val="134"/>
      </rPr>
      <t>）</t>
    </r>
  </si>
  <si>
    <t>八岔村至陈大梁村通组路7公里水泥路宽4.5米厚18厘米</t>
  </si>
  <si>
    <t>八岔村</t>
  </si>
  <si>
    <t>改善提升农户生产出行条件全村受益545户其中脱贫户65户</t>
  </si>
  <si>
    <t>5700001280312285</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</si>
  <si>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年度响水镇胡沟岔村张村地组至陈庄组通组路硬化项目（交通</t>
    </r>
    <r>
      <rPr>
        <sz val="11"/>
        <rFont val="Courier New"/>
        <charset val="134"/>
      </rPr>
      <t>2022</t>
    </r>
    <r>
      <rPr>
        <sz val="11"/>
        <rFont val="宋体"/>
        <charset val="134"/>
      </rPr>
      <t>）</t>
    </r>
  </si>
  <si>
    <t>张村地组至陈庄组通组路4.37公里水泥路宽4.5米厚18厘米</t>
  </si>
  <si>
    <t>胡沟岔村</t>
  </si>
  <si>
    <t>改善提升农户生产出行条件全村受益399户其中脱贫户49户</t>
  </si>
  <si>
    <t>5700001280312591</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</si>
  <si>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年度响水镇胡沟岔村陈庄组至圪柳组通组路硬化项目（交通</t>
    </r>
    <r>
      <rPr>
        <sz val="11"/>
        <rFont val="Courier New"/>
        <charset val="134"/>
      </rPr>
      <t>2022</t>
    </r>
    <r>
      <rPr>
        <sz val="11"/>
        <rFont val="宋体"/>
        <charset val="134"/>
      </rPr>
      <t>）</t>
    </r>
  </si>
  <si>
    <t>陈庄组至圪柳组通组路1.74公里水泥路宽4.5米厚18厘米</t>
  </si>
  <si>
    <t>改善提升农户生产出行条件全村受益472户其中脱贫户44户</t>
  </si>
  <si>
    <t>其他教育扶贫</t>
  </si>
  <si>
    <t>5700001198755705</t>
  </si>
  <si>
    <t>横山区_教育扶贫_学前家庭经济困难幼儿生活补助(教体局2022)</t>
  </si>
  <si>
    <t>学前家庭经济困难幼儿生活补助</t>
  </si>
  <si>
    <t>减轻485名学生就学负担，确保义务教育有保障</t>
  </si>
  <si>
    <t>5700001198774427</t>
  </si>
  <si>
    <t>横山区_教育扶贫_农村义务教育生活补助（教体局2022）</t>
  </si>
  <si>
    <t>农村义务教育生活补助</t>
  </si>
  <si>
    <t>减轻1100名脱贫户子女就学问题，确保义务教育有保障</t>
  </si>
  <si>
    <t>5700001198779661</t>
  </si>
  <si>
    <t>横山区_教育扶贫_农村义务教育阶段“营养餐”(教体局2022)</t>
  </si>
  <si>
    <t>农村义务教育阶段“营养餐”</t>
  </si>
  <si>
    <t>减轻1800名脱贫户子女就学问题，确保义务教育有保障</t>
  </si>
  <si>
    <t>5700001198967132</t>
  </si>
  <si>
    <t>横山区_教育扶贫_高中国家助学金(教体局2022)</t>
  </si>
  <si>
    <t>高中国家助学金</t>
  </si>
  <si>
    <t>减轻165名贫困学生就学困难问题</t>
  </si>
  <si>
    <t>5700001198972308</t>
  </si>
  <si>
    <t>横山区_教育扶贫_中等职业学校国家助学金和免费补助资金（教体局2022）</t>
  </si>
  <si>
    <t>中等职业学校国家助学金和免费补助资金</t>
  </si>
  <si>
    <t>减轻120名贫困学生就学困难问题</t>
  </si>
  <si>
    <t>5700001198978142</t>
  </si>
  <si>
    <t>横山区_教育扶贫_大学生贫困救助（教体局2022）</t>
  </si>
  <si>
    <t>大学生贫困救助</t>
  </si>
  <si>
    <t>减轻50名贫困大学生就学困难问题</t>
  </si>
  <si>
    <t>综合保障性扶贫</t>
  </si>
  <si>
    <t>享受农村居民最低生活保障</t>
  </si>
  <si>
    <t>5700001280309881</t>
  </si>
  <si>
    <r>
      <rPr>
        <sz val="11"/>
        <rFont val="宋体"/>
        <charset val="134"/>
      </rPr>
      <t>横山区</t>
    </r>
    <r>
      <rPr>
        <sz val="11"/>
        <rFont val="Courier New"/>
        <charset val="134"/>
      </rPr>
      <t>_</t>
    </r>
    <r>
      <rPr>
        <sz val="11"/>
        <rFont val="宋体"/>
        <charset val="134"/>
      </rPr>
      <t>综合保障性扶贫</t>
    </r>
    <r>
      <rPr>
        <sz val="11"/>
        <rFont val="Courier New"/>
        <charset val="134"/>
      </rPr>
      <t>_2022</t>
    </r>
    <r>
      <rPr>
        <sz val="11"/>
        <rFont val="宋体"/>
        <charset val="134"/>
      </rPr>
      <t>年农村居民最低生活保障</t>
    </r>
  </si>
  <si>
    <t>农村居民最低生活保障</t>
  </si>
  <si>
    <t>1144</t>
  </si>
  <si>
    <t>保障3413户农村居民最低生活水平，巩固脱贫成果</t>
  </si>
  <si>
    <t>享受特困人员救助供养</t>
  </si>
  <si>
    <t>5700001280310064</t>
  </si>
  <si>
    <r>
      <rPr>
        <sz val="11"/>
        <rFont val="宋体"/>
        <charset val="134"/>
      </rPr>
      <t>横山区</t>
    </r>
    <r>
      <rPr>
        <sz val="11"/>
        <rFont val="Courier New"/>
        <charset val="134"/>
      </rPr>
      <t>_</t>
    </r>
    <r>
      <rPr>
        <sz val="11"/>
        <rFont val="宋体"/>
        <charset val="134"/>
      </rPr>
      <t>综合保障性扶贫</t>
    </r>
    <r>
      <rPr>
        <sz val="11"/>
        <rFont val="Courier New"/>
        <charset val="134"/>
      </rPr>
      <t>_2022</t>
    </r>
    <r>
      <rPr>
        <sz val="11"/>
        <rFont val="宋体"/>
        <charset val="134"/>
      </rPr>
      <t>年农村特困人员供养</t>
    </r>
  </si>
  <si>
    <t>农村特困人员供养</t>
  </si>
  <si>
    <t>221</t>
  </si>
  <si>
    <t>保障585人农村特困供养，巩固脱贫攻坚成果</t>
  </si>
  <si>
    <t>接受临时救助</t>
  </si>
  <si>
    <t>5700001280310491</t>
  </si>
  <si>
    <r>
      <rPr>
        <sz val="11"/>
        <rFont val="宋体"/>
        <charset val="134"/>
      </rPr>
      <t>横山区</t>
    </r>
    <r>
      <rPr>
        <sz val="11"/>
        <rFont val="Courier New"/>
        <charset val="134"/>
      </rPr>
      <t>_</t>
    </r>
    <r>
      <rPr>
        <sz val="11"/>
        <rFont val="宋体"/>
        <charset val="134"/>
      </rPr>
      <t>综合保障性扶贫</t>
    </r>
    <r>
      <rPr>
        <sz val="11"/>
        <rFont val="Courier New"/>
        <charset val="134"/>
      </rPr>
      <t>_2022</t>
    </r>
    <r>
      <rPr>
        <sz val="11"/>
        <rFont val="宋体"/>
        <charset val="134"/>
      </rPr>
      <t>年困难群众接受临时救助</t>
    </r>
  </si>
  <si>
    <t>临时救助</t>
  </si>
  <si>
    <t>899</t>
  </si>
  <si>
    <t>临时救助1500户，解决急难愁盼问题，巩固脱贫攻坚成果</t>
  </si>
  <si>
    <t>就业创业培训</t>
  </si>
  <si>
    <t>5700001204365567</t>
  </si>
  <si>
    <t>横山区_就业扶贫_2022年度就业创业培训项目</t>
  </si>
  <si>
    <t>就业创业培训项目</t>
  </si>
  <si>
    <t>增强脱贫户就业创业技能，促进500户就业增收</t>
  </si>
  <si>
    <t>5700001204357767</t>
  </si>
  <si>
    <t>横山区_公益岗位_2022年度区级公益性岗位项目</t>
  </si>
  <si>
    <t>解决脱贫户未就业高校毕业生就业困难问题</t>
  </si>
  <si>
    <t>解决272.8户脱贫户未就业高校毕业生就业困难问题，促进就业增收</t>
  </si>
  <si>
    <t>健康扶贫</t>
  </si>
  <si>
    <t>参加城乡居民基本医疗保险</t>
  </si>
  <si>
    <t>5700001195271046</t>
  </si>
  <si>
    <r>
      <rPr>
        <sz val="11"/>
        <rFont val="宋体"/>
        <charset val="134"/>
      </rPr>
      <t>横山区</t>
    </r>
    <r>
      <rPr>
        <sz val="11"/>
        <rFont val="Courier New"/>
        <charset val="134"/>
      </rPr>
      <t>_</t>
    </r>
    <r>
      <rPr>
        <sz val="11"/>
        <rFont val="宋体"/>
        <charset val="134"/>
      </rPr>
      <t>健康扶贫</t>
    </r>
    <r>
      <rPr>
        <sz val="11"/>
        <rFont val="Courier New"/>
        <charset val="134"/>
      </rPr>
      <t>_2022</t>
    </r>
    <r>
      <rPr>
        <sz val="11"/>
        <rFont val="宋体"/>
        <charset val="134"/>
      </rPr>
      <t>年全区代缴三类户</t>
    </r>
    <r>
      <rPr>
        <sz val="11"/>
        <rFont val="Courier New"/>
        <charset val="134"/>
      </rPr>
      <t>2022</t>
    </r>
    <r>
      <rPr>
        <sz val="11"/>
        <rFont val="宋体"/>
        <charset val="134"/>
      </rPr>
      <t>年参保费（医保局）</t>
    </r>
  </si>
  <si>
    <t>代缴三类户2022年参保费</t>
  </si>
  <si>
    <t>代缴300户三类户参保费，减轻个人参保负担</t>
  </si>
  <si>
    <t>项目管理费</t>
  </si>
  <si>
    <t>5700001204375615</t>
  </si>
  <si>
    <r>
      <rPr>
        <sz val="11"/>
        <rFont val="宋体"/>
        <charset val="134"/>
      </rPr>
      <t>横山区</t>
    </r>
    <r>
      <rPr>
        <sz val="11"/>
        <rFont val="Courier New"/>
        <charset val="134"/>
      </rPr>
      <t>_</t>
    </r>
    <r>
      <rPr>
        <sz val="11"/>
        <rFont val="宋体"/>
        <charset val="134"/>
      </rPr>
      <t>项目管理费</t>
    </r>
    <r>
      <rPr>
        <sz val="11"/>
        <rFont val="Courier New"/>
        <charset val="134"/>
      </rPr>
      <t>_2022</t>
    </r>
    <r>
      <rPr>
        <sz val="11"/>
        <rFont val="宋体"/>
        <charset val="134"/>
      </rPr>
      <t>年度中央项目管理费</t>
    </r>
  </si>
  <si>
    <t>中央资金项目管理费</t>
  </si>
  <si>
    <t>保障项目正常实施，巩固脱贫攻坚成果</t>
  </si>
  <si>
    <t>5700001205221594</t>
  </si>
  <si>
    <r>
      <rPr>
        <sz val="11"/>
        <rFont val="宋体"/>
        <charset val="134"/>
      </rPr>
      <t>横山区</t>
    </r>
    <r>
      <rPr>
        <sz val="11"/>
        <rFont val="Courier New"/>
        <charset val="134"/>
      </rPr>
      <t>_</t>
    </r>
    <r>
      <rPr>
        <sz val="11"/>
        <rFont val="宋体"/>
        <charset val="134"/>
      </rPr>
      <t>项目管理费</t>
    </r>
    <r>
      <rPr>
        <sz val="11"/>
        <rFont val="Courier New"/>
        <charset val="134"/>
      </rPr>
      <t>_2022</t>
    </r>
    <r>
      <rPr>
        <sz val="11"/>
        <rFont val="宋体"/>
        <charset val="134"/>
      </rPr>
      <t>年度省级项目管理费</t>
    </r>
  </si>
  <si>
    <t>省级资金项目管理费</t>
  </si>
  <si>
    <t>5700001205222828</t>
  </si>
  <si>
    <r>
      <rPr>
        <sz val="11"/>
        <rFont val="宋体"/>
        <charset val="134"/>
      </rPr>
      <t>横山区</t>
    </r>
    <r>
      <rPr>
        <sz val="11"/>
        <rFont val="Courier New"/>
        <charset val="134"/>
      </rPr>
      <t>_</t>
    </r>
    <r>
      <rPr>
        <sz val="11"/>
        <rFont val="宋体"/>
        <charset val="134"/>
      </rPr>
      <t>项目管理费</t>
    </r>
    <r>
      <rPr>
        <sz val="11"/>
        <rFont val="Courier New"/>
        <charset val="134"/>
      </rPr>
      <t>_2022</t>
    </r>
    <r>
      <rPr>
        <sz val="11"/>
        <rFont val="宋体"/>
        <charset val="134"/>
      </rPr>
      <t>年度市级项目管理费</t>
    </r>
  </si>
  <si>
    <t>市级资金项目管理费</t>
  </si>
  <si>
    <t>“十三五”易地扶贫搬迁后续扶持</t>
  </si>
  <si>
    <t>“十三五”易地扶贫搬迁后续扶持（基础设施）</t>
  </si>
  <si>
    <t>5700001280322733</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</si>
  <si>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易地搬迁后续扶持项目</t>
    </r>
    <r>
      <rPr>
        <sz val="11"/>
        <rFont val="Courier New"/>
        <charset val="134"/>
      </rPr>
      <t>(</t>
    </r>
    <r>
      <rPr>
        <sz val="11"/>
        <rFont val="宋体"/>
        <charset val="134"/>
      </rPr>
      <t>发</t>
    </r>
    <r>
      <rPr>
        <sz val="11"/>
        <rFont val="Courier New"/>
        <charset val="134"/>
      </rPr>
      <t>2022</t>
    </r>
    <r>
      <rPr>
        <sz val="11"/>
        <rFont val="宋体"/>
        <charset val="134"/>
      </rPr>
      <t>）</t>
    </r>
  </si>
  <si>
    <t>易地搬迁产业服务中心（包含农贸市场、“一站式”服务中心、扶贫车间等）</t>
  </si>
  <si>
    <t>是</t>
  </si>
  <si>
    <t>为郁林家园373户易地搬迁户提供就业岗位和“一站式”服务，预计受益户年收入增加不低于8000元</t>
  </si>
  <si>
    <t>5700001280324121</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</si>
  <si>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石窑沟办事处昌盛村淤地坝加固项目（发</t>
    </r>
    <r>
      <rPr>
        <sz val="11"/>
        <rFont val="Courier New"/>
        <charset val="134"/>
      </rPr>
      <t>2022</t>
    </r>
    <r>
      <rPr>
        <sz val="11"/>
        <rFont val="宋体"/>
        <charset val="134"/>
      </rPr>
      <t>）</t>
    </r>
  </si>
  <si>
    <t>加固坝体长70米、加高10米、顶宽6米、排洪渠30米</t>
  </si>
  <si>
    <t>昌盛村</t>
  </si>
  <si>
    <t>节约水资源，提升灌溉效率，助力产业增收，预计每户年收入增加5000元</t>
  </si>
  <si>
    <t>5700001280324506</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</si>
  <si>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高镇镇赵家湾村炭窑峁淤地坝项目（发</t>
    </r>
    <r>
      <rPr>
        <sz val="11"/>
        <rFont val="Courier New"/>
        <charset val="134"/>
      </rPr>
      <t>2022</t>
    </r>
    <r>
      <rPr>
        <sz val="11"/>
        <rFont val="宋体"/>
        <charset val="134"/>
      </rPr>
      <t>）</t>
    </r>
  </si>
  <si>
    <t>加固坝体长60米、加高8米、顶宽4米、排洪渠22米</t>
  </si>
  <si>
    <t>5700001280324826</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</si>
  <si>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韩岔镇瓦高庄村东沟畔小胡峁淤地坝项目（发</t>
    </r>
    <r>
      <rPr>
        <sz val="11"/>
        <rFont val="Courier New"/>
        <charset val="134"/>
      </rPr>
      <t>2022</t>
    </r>
    <r>
      <rPr>
        <sz val="11"/>
        <rFont val="宋体"/>
        <charset val="134"/>
      </rPr>
      <t>）</t>
    </r>
  </si>
  <si>
    <t>加固坝体长65米、加高8米、顶宽4米、排洪渠20米</t>
  </si>
  <si>
    <t>瓦高庄村</t>
  </si>
  <si>
    <t>5700001280325304</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</si>
  <si>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城关街道办红石峁村西沟淤地坝项目（发</t>
    </r>
    <r>
      <rPr>
        <sz val="11"/>
        <rFont val="Courier New"/>
        <charset val="134"/>
      </rPr>
      <t>2022</t>
    </r>
    <r>
      <rPr>
        <sz val="11"/>
        <rFont val="宋体"/>
        <charset val="134"/>
      </rPr>
      <t>）</t>
    </r>
  </si>
  <si>
    <t>加固坝体长65米、加高8米、顶宽4米、排洪渠24米</t>
  </si>
  <si>
    <t>红石峁村</t>
  </si>
  <si>
    <t>5700001280325979</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</si>
  <si>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石湾镇清水沟村渠道衬砌及基本农田保护项目（发</t>
    </r>
    <r>
      <rPr>
        <sz val="11"/>
        <rFont val="Courier New"/>
        <charset val="134"/>
      </rPr>
      <t>2022</t>
    </r>
    <r>
      <rPr>
        <sz val="11"/>
        <rFont val="宋体"/>
        <charset val="134"/>
      </rPr>
      <t>）</t>
    </r>
  </si>
  <si>
    <t>渠道衬砌 200米，排洪60米</t>
  </si>
  <si>
    <t>5700001280326717</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</si>
  <si>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双城办事处双城村张山村抽水站项目（发</t>
    </r>
    <r>
      <rPr>
        <sz val="11"/>
        <rFont val="Courier New"/>
        <charset val="134"/>
      </rPr>
      <t>2022</t>
    </r>
    <r>
      <rPr>
        <sz val="11"/>
        <rFont val="宋体"/>
        <charset val="134"/>
      </rPr>
      <t>）</t>
    </r>
  </si>
  <si>
    <t>泵站1处、输水管线500米、供电线路</t>
  </si>
  <si>
    <t>张山村</t>
  </si>
  <si>
    <t>5700001280327652</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</si>
  <si>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双城办事处柏树渠村石槽沟村抽水站项目（发</t>
    </r>
    <r>
      <rPr>
        <sz val="11"/>
        <rFont val="Courier New"/>
        <charset val="134"/>
      </rPr>
      <t>2022</t>
    </r>
    <r>
      <rPr>
        <sz val="11"/>
        <rFont val="宋体"/>
        <charset val="134"/>
      </rPr>
      <t>）</t>
    </r>
  </si>
  <si>
    <t>石槽沟村</t>
  </si>
  <si>
    <t>5700001280328301</t>
  </si>
  <si>
    <t>横山区_产业发展_白界镇白界村灌溉项目（发2022）</t>
  </si>
  <si>
    <t>杂粮种植区建设泵站1处、输水管线1000米、供电线路</t>
  </si>
  <si>
    <t>白界村</t>
  </si>
  <si>
    <t>解决安全饮水</t>
  </si>
  <si>
    <t>5700001280329304</t>
  </si>
  <si>
    <r>
      <rPr>
        <sz val="11"/>
        <rFont val="宋体"/>
        <charset val="134"/>
      </rPr>
      <t>横山区</t>
    </r>
    <r>
      <rPr>
        <sz val="11"/>
        <rFont val="Courier New"/>
        <charset val="134"/>
      </rPr>
      <t>_</t>
    </r>
    <r>
      <rPr>
        <sz val="11"/>
        <rFont val="宋体"/>
        <charset val="134"/>
      </rPr>
      <t>生活条件改善</t>
    </r>
    <r>
      <rPr>
        <sz val="11"/>
        <rFont val="Courier New"/>
        <charset val="134"/>
      </rPr>
      <t>_</t>
    </r>
    <r>
      <rPr>
        <sz val="11"/>
        <rFont val="宋体"/>
        <charset val="134"/>
      </rPr>
      <t>党岔镇南庄村安全饮水项目（发</t>
    </r>
    <r>
      <rPr>
        <sz val="11"/>
        <rFont val="Courier New"/>
        <charset val="134"/>
      </rPr>
      <t>2022</t>
    </r>
    <r>
      <rPr>
        <sz val="11"/>
        <rFont val="宋体"/>
        <charset val="134"/>
      </rPr>
      <t>）</t>
    </r>
  </si>
  <si>
    <t>新建机井1处、蓄水池1座、管网500米</t>
  </si>
  <si>
    <t>南庄村</t>
  </si>
  <si>
    <t>保障村民饮水安全，提升饮水质量，带动20户，其中脱贫户5户就业，户均增收1500元</t>
  </si>
  <si>
    <t>5700001280332153</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</si>
  <si>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石窑沟办事处永兴村生产道路项目（发</t>
    </r>
    <r>
      <rPr>
        <sz val="11"/>
        <rFont val="Courier New"/>
        <charset val="134"/>
      </rPr>
      <t>2022</t>
    </r>
    <r>
      <rPr>
        <sz val="11"/>
        <rFont val="宋体"/>
        <charset val="134"/>
      </rPr>
      <t>）</t>
    </r>
  </si>
  <si>
    <t>砖砸产业道路1.25公里，路面宽3米,路基宽4米</t>
  </si>
  <si>
    <t>永兴村</t>
  </si>
  <si>
    <t>改善提升农户生产、生活出行条件，带动20户，其中脱贫户5户就业，户均增收1500元</t>
  </si>
  <si>
    <t>5700001280332413</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</si>
  <si>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石窑沟办事处常峁焉村生产道路项目（发</t>
    </r>
    <r>
      <rPr>
        <sz val="11"/>
        <rFont val="Courier New"/>
        <charset val="134"/>
      </rPr>
      <t>2022</t>
    </r>
    <r>
      <rPr>
        <sz val="11"/>
        <rFont val="宋体"/>
        <charset val="134"/>
      </rPr>
      <t>）</t>
    </r>
  </si>
  <si>
    <t>常峁焉村</t>
  </si>
  <si>
    <t>5700001280332887</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</si>
  <si>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石窑沟办事处永昌村生产道路项目（发</t>
    </r>
    <r>
      <rPr>
        <sz val="11"/>
        <rFont val="Courier New"/>
        <charset val="134"/>
      </rPr>
      <t>2022</t>
    </r>
    <r>
      <rPr>
        <sz val="11"/>
        <rFont val="宋体"/>
        <charset val="134"/>
      </rPr>
      <t>）</t>
    </r>
  </si>
  <si>
    <t>改善提升农户生产、生活出行条件，带动20户，其中脱贫户3户就业，户均增收1500元</t>
  </si>
  <si>
    <t>5700001280333115</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</si>
  <si>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双城办事处双城村张新窑组生产道路项目（发</t>
    </r>
    <r>
      <rPr>
        <sz val="11"/>
        <rFont val="Courier New"/>
        <charset val="134"/>
      </rPr>
      <t>2022</t>
    </r>
    <r>
      <rPr>
        <sz val="11"/>
        <rFont val="宋体"/>
        <charset val="134"/>
      </rPr>
      <t>）</t>
    </r>
  </si>
  <si>
    <t>砖砸产业道路1.56公里，路面宽3米,路基宽4米</t>
  </si>
  <si>
    <t>双城村</t>
  </si>
  <si>
    <t>改善提升农户生产、生活出行条件，带动20户，其中脱贫户6户就业，户均增收1500元</t>
  </si>
  <si>
    <t>5700001280333306</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</si>
  <si>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双城办事处柏树渠村生产道路改造项目（发</t>
    </r>
    <r>
      <rPr>
        <sz val="11"/>
        <rFont val="Courier New"/>
        <charset val="134"/>
      </rPr>
      <t>2022</t>
    </r>
    <r>
      <rPr>
        <sz val="11"/>
        <rFont val="宋体"/>
        <charset val="134"/>
      </rPr>
      <t>）</t>
    </r>
  </si>
  <si>
    <t>柏树渠村</t>
  </si>
  <si>
    <t>改善提升农户生产、生活出行条件，带动20户，其中脱贫户4户就业，户均增收1500元</t>
  </si>
  <si>
    <t>5700001280333607</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</si>
  <si>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雷龙湾镇永忠村雷新窑生产道路项目（发</t>
    </r>
    <r>
      <rPr>
        <sz val="11"/>
        <rFont val="Courier New"/>
        <charset val="134"/>
      </rPr>
      <t>2022</t>
    </r>
    <r>
      <rPr>
        <sz val="11"/>
        <rFont val="宋体"/>
        <charset val="134"/>
      </rPr>
      <t>）</t>
    </r>
  </si>
  <si>
    <t>雷龙湾镇</t>
  </si>
  <si>
    <t>永忠村</t>
  </si>
  <si>
    <t>5700001280333734</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</si>
  <si>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高镇镇冯家峁村生产道路项目（发</t>
    </r>
    <r>
      <rPr>
        <sz val="11"/>
        <rFont val="Courier New"/>
        <charset val="134"/>
      </rPr>
      <t>2022</t>
    </r>
    <r>
      <rPr>
        <sz val="11"/>
        <rFont val="宋体"/>
        <charset val="134"/>
      </rPr>
      <t>）</t>
    </r>
  </si>
  <si>
    <t>冯家峁村</t>
  </si>
  <si>
    <t>5700001280333897</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</si>
  <si>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韩岔镇三星村生产道路项目（发</t>
    </r>
    <r>
      <rPr>
        <sz val="11"/>
        <rFont val="Courier New"/>
        <charset val="134"/>
      </rPr>
      <t>2022</t>
    </r>
    <r>
      <rPr>
        <sz val="11"/>
        <rFont val="宋体"/>
        <charset val="134"/>
      </rPr>
      <t>）</t>
    </r>
  </si>
  <si>
    <t>5700001280334176</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</si>
  <si>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石湾镇清水沟村生产道路项目（发</t>
    </r>
    <r>
      <rPr>
        <sz val="11"/>
        <rFont val="Courier New"/>
        <charset val="134"/>
      </rPr>
      <t>2022</t>
    </r>
    <r>
      <rPr>
        <sz val="11"/>
        <rFont val="宋体"/>
        <charset val="134"/>
      </rPr>
      <t>）</t>
    </r>
  </si>
  <si>
    <t>5700001280334303</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</si>
  <si>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赵石畔镇白家梁村生产道路项目（发</t>
    </r>
    <r>
      <rPr>
        <sz val="11"/>
        <rFont val="Courier New"/>
        <charset val="134"/>
      </rPr>
      <t>2022</t>
    </r>
    <r>
      <rPr>
        <sz val="11"/>
        <rFont val="宋体"/>
        <charset val="134"/>
      </rPr>
      <t>）</t>
    </r>
  </si>
  <si>
    <t>5700001280334370</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</si>
  <si>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石湾镇石仁坪村生产道路项目（发</t>
    </r>
    <r>
      <rPr>
        <sz val="11"/>
        <rFont val="Courier New"/>
        <charset val="134"/>
      </rPr>
      <t>2022</t>
    </r>
    <r>
      <rPr>
        <sz val="11"/>
        <rFont val="宋体"/>
        <charset val="134"/>
      </rPr>
      <t>）</t>
    </r>
  </si>
  <si>
    <t>石仁坪村</t>
  </si>
  <si>
    <t>5700001280334440</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</si>
  <si>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艾好峁办事处新建村生产道路项目（发</t>
    </r>
    <r>
      <rPr>
        <sz val="11"/>
        <rFont val="Courier New"/>
        <charset val="134"/>
      </rPr>
      <t>2022</t>
    </r>
    <r>
      <rPr>
        <sz val="11"/>
        <rFont val="宋体"/>
        <charset val="134"/>
      </rPr>
      <t>）</t>
    </r>
  </si>
  <si>
    <t>新建村</t>
  </si>
  <si>
    <t>5700001280334507</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</si>
  <si>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城关街道办事处吴家沟村生产道路改造工程（发</t>
    </r>
    <r>
      <rPr>
        <sz val="11"/>
        <rFont val="Courier New"/>
        <charset val="134"/>
      </rPr>
      <t>2022</t>
    </r>
    <r>
      <rPr>
        <sz val="11"/>
        <rFont val="宋体"/>
        <charset val="134"/>
      </rPr>
      <t>）</t>
    </r>
  </si>
  <si>
    <t>吴家沟村</t>
  </si>
  <si>
    <t>5700001280334572</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</si>
  <si>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城关街道办事处九川府村生产道路改造工程（发</t>
    </r>
    <r>
      <rPr>
        <sz val="11"/>
        <rFont val="Courier New"/>
        <charset val="134"/>
      </rPr>
      <t>2022</t>
    </r>
    <r>
      <rPr>
        <sz val="11"/>
        <rFont val="宋体"/>
        <charset val="134"/>
      </rPr>
      <t>）</t>
    </r>
  </si>
  <si>
    <t>九川府村</t>
  </si>
  <si>
    <t>5700001280334637</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</si>
  <si>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殿市镇小河沟村砖砸路工程（发</t>
    </r>
    <r>
      <rPr>
        <sz val="11"/>
        <rFont val="Courier New"/>
        <charset val="134"/>
      </rPr>
      <t>2022</t>
    </r>
    <r>
      <rPr>
        <sz val="11"/>
        <rFont val="宋体"/>
        <charset val="134"/>
      </rPr>
      <t>）</t>
    </r>
  </si>
  <si>
    <t>小河沟村</t>
  </si>
  <si>
    <t>改善提升农户生产、生活出行条件，带动20户，其中脱贫户15户就业，户均增收1500元</t>
  </si>
  <si>
    <t>5700001280380104</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</si>
  <si>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年度渠道节水改造维修养护项目（水利</t>
    </r>
    <r>
      <rPr>
        <sz val="11"/>
        <rFont val="Courier New"/>
        <charset val="134"/>
      </rPr>
      <t>2022</t>
    </r>
    <r>
      <rPr>
        <sz val="11"/>
        <rFont val="宋体"/>
        <charset val="134"/>
      </rPr>
      <t>）</t>
    </r>
  </si>
  <si>
    <t>灌溉渠道改造2km、泵站维修养护1座、暗洞维修养护1座、排洪维修养护1km、斗门维修养护3座、渡槽维修养护200米</t>
  </si>
  <si>
    <t>城关街道办、石湾镇</t>
  </si>
  <si>
    <t>高家洼村、白狼城村</t>
  </si>
  <si>
    <t>提高渠道利用率，增加粮食产量。</t>
  </si>
  <si>
    <t>5700001280314369</t>
  </si>
  <si>
    <t>横山区_村基础设施_2022年度赵石畔镇冯石畔村八圪塔淤地坝除险加固工程（水利2022）</t>
  </si>
  <si>
    <t>维修坝体、放水建筑物、溢洪道，估算土方量约为3.1万方，预计坝长75米，坝高15.3米坝，顶宽5米</t>
  </si>
  <si>
    <t>冯石畔村</t>
  </si>
  <si>
    <t>保护现有坝地，提高群众生产生活条件，保粮增田。</t>
  </si>
  <si>
    <t>5700001280314983</t>
  </si>
  <si>
    <t>横山区_村基础设施_2022年度殿市镇孙石克村孙石克淤地坝除险加固工程（水利2022）</t>
  </si>
  <si>
    <t>维修坝体、放水建筑物、溢洪道，估算土方量约为2.6万方，预计坝长72米，坝高13.2米坝，顶宽5米</t>
  </si>
  <si>
    <t>孙石克村</t>
  </si>
  <si>
    <t>5700001280315343</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</si>
  <si>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年度殿市镇黑石克村黑石克后坝淤地坝除险加固工程（水利</t>
    </r>
    <r>
      <rPr>
        <sz val="11"/>
        <rFont val="Courier New"/>
        <charset val="134"/>
      </rPr>
      <t>2022</t>
    </r>
    <r>
      <rPr>
        <sz val="11"/>
        <rFont val="宋体"/>
        <charset val="134"/>
      </rPr>
      <t>）</t>
    </r>
  </si>
  <si>
    <t>维修坝体、放水建筑物、溢洪道，估算土方量约为2.9万方，预计坝长84.1米，坝高17.1米坝，顶宽5.1米</t>
  </si>
  <si>
    <t>黑石克村</t>
  </si>
  <si>
    <t>5700001280315594</t>
  </si>
  <si>
    <t>横山区_村基础设施_2022年度城关街道办事处杏条梁村圪崂石畔沟淤地坝除险加固工程（水利2022）</t>
  </si>
  <si>
    <t>维修坝体、放水建筑物、溢洪道，估算土方量约为3.11万方，预计坝长65米，坝高11米坝，顶宽5.5米</t>
  </si>
  <si>
    <t>杏条梁村</t>
  </si>
  <si>
    <t>5700001280315934</t>
  </si>
  <si>
    <t>横山区_村基础设施_2022年度赵石畔镇白家梁村寨子峁淤地坝除险加固工程（水利2022）</t>
  </si>
  <si>
    <t>维修坝体、放水建筑物、溢洪道，估算土方量约为3.2万方，预计坝长95米，坝高18米坝，顶宽5.1米</t>
  </si>
  <si>
    <t>5700001280316232</t>
  </si>
  <si>
    <t>横山区_村基础设施_2022年度城关街道办事处元坪村小沙峁淤地坝除险加固工程（水利2022）</t>
  </si>
  <si>
    <t>维修坝体、放水建筑物、溢洪道，估算土方量约为3.8万方，预计坝长86米，坝高17.2米坝，顶宽5.2米</t>
  </si>
  <si>
    <t>元坪村</t>
  </si>
  <si>
    <t>5700001280316453</t>
  </si>
  <si>
    <t>横山区_村基础设施_2022年度石湾镇白狼城村红石沟淤地坝除险加固工程（水利2022）</t>
  </si>
  <si>
    <t>维修坝体、放水建筑物、溢洪道，估算土方量约为4.1万方，预计坝长97米，坝高16.5米坝，顶宽5.1米</t>
  </si>
  <si>
    <t>白狼城村</t>
  </si>
  <si>
    <t>5700001280316831</t>
  </si>
  <si>
    <t>横山区_村基础设施_2022年度殿市镇贺甫洼村张沟淤地坝除险加固工程（水利2022）</t>
  </si>
  <si>
    <t>维修坝体、放水建筑物、溢洪道，估算土方量约为3.74万方，预计坝长84米，坝高16.8米坝，顶宽4.2米</t>
  </si>
  <si>
    <t>贺甫洼村</t>
  </si>
  <si>
    <t>5700001280317176</t>
  </si>
  <si>
    <t>横山区_村基础设施_2022年度韩岔镇李四桐村小路茆淤地坝除险加固工程（水利2022）</t>
  </si>
  <si>
    <t>维修坝体、放水建筑物、溢洪道，估算土方量约为4.22万方，预计坝长87米，坝高16米坝，顶宽5.3米</t>
  </si>
  <si>
    <t>李四桐村</t>
  </si>
  <si>
    <t>5700001280317394</t>
  </si>
  <si>
    <t>横山区_村基础设施_2022年度石窑沟办事处代家墕村杨山沟2#淤地坝除险加固工程（水利2022）</t>
  </si>
  <si>
    <t>维修坝体、放水建筑物、溢洪道，估算土方量约为1.9万方，预计坝长75米，坝高11.5米坝，顶宽4.5米</t>
  </si>
  <si>
    <t>代家墕村</t>
  </si>
  <si>
    <t>5700001280385566</t>
  </si>
  <si>
    <t>横山区_村基础设施_2022年度殿市镇黑石克村淤地坝除险加固工程（水利2022）</t>
  </si>
  <si>
    <t>维修坝体、放水建筑物、溢洪道，估算土方量约为3.84万方，预计坝长78米，坝高16米坝，顶宽6.5米</t>
  </si>
  <si>
    <t>5700001280318239</t>
  </si>
  <si>
    <t>横山区_村基础设施_2022年度殿市镇王山村后羊峁淤地坝除险加固工程（水利2022）</t>
  </si>
  <si>
    <t>维修坝体、放水建筑物、溢洪道，估算土方量约为2.8万方，预计坝长85米，坝高15.5米坝，顶宽3.9米</t>
  </si>
  <si>
    <t>5700001280318526</t>
  </si>
  <si>
    <t>横山区_村基础设施_2022年度殿市镇黄好先村黄好先淤地坝除险加固工程（水利2022）</t>
  </si>
  <si>
    <t>维修坝体、放水建筑物、溢洪道，估算土方量约为2.5万方，预计坝长65米，坝高13.5米坝，顶宽4.5米</t>
  </si>
  <si>
    <t>黄好先村</t>
  </si>
  <si>
    <t>5700001280318918</t>
  </si>
  <si>
    <t>横山区_村基础设施_2022年度双城办事处岗城村史界沟淤地坝除险加固工程（水利2022）</t>
  </si>
  <si>
    <t>维修坝体、放水建筑物、溢洪道，估算土方量约为2.12万方，预计坝长54米，坝高16.5米坝，顶宽6.5米</t>
  </si>
  <si>
    <t>岗城村</t>
  </si>
  <si>
    <t>5700001280319255</t>
  </si>
  <si>
    <t>横山区_村基础设施_2022年度武镇丁庄村石畔沟淤地坝除险加固工程（水利2022）</t>
  </si>
  <si>
    <t>维修坝体、放水建筑物、溢洪道，估算土方量约为3.14万方，预计坝长80米，坝高16米坝，顶宽5米</t>
  </si>
  <si>
    <t>丁庄村</t>
  </si>
  <si>
    <t>5700001280319726</t>
  </si>
  <si>
    <t>横山区_村基础设施_2022年度武镇柳树峁村南峁沟淤地坝除险加固工程（水利2022）</t>
  </si>
  <si>
    <t>维修坝体、放水建筑物、溢洪道，估算土方量约为3.74万方，预计坝长85.4米，坝高15米坝，顶宽5米</t>
  </si>
  <si>
    <t>柳树峁村</t>
  </si>
  <si>
    <t>5700001280320008</t>
  </si>
  <si>
    <t>横山区_村基础设施_2022年度武镇九沟村粉房台淤地坝除险加固工程（水利2022）</t>
  </si>
  <si>
    <t>维修坝体、放水建筑物、溢洪道，估算土方量约为3.88万方，预计坝长66米，坝高15.5米坝，顶宽4.5米</t>
  </si>
  <si>
    <t>九沟村</t>
  </si>
  <si>
    <t>5700001280314546</t>
  </si>
  <si>
    <t>横山区_村基础设施_2022年度南塔办事处李家崖窑村井嘴淤地坝除险加固工程（水利2022）</t>
  </si>
  <si>
    <t>维修坝体、放水建筑物、溢洪道，估算土方量约为3.1万方，预计坝长73.5米，坝高15.5米坝，顶宽5米</t>
  </si>
  <si>
    <t>南塔办事处</t>
  </si>
  <si>
    <t>李家崖窑村</t>
  </si>
  <si>
    <t>5700001280315270</t>
  </si>
  <si>
    <t>横山区_村基础设施_2022年度塔湾镇芦河村崖窑淤地坝除险加固工程（水利2022）</t>
  </si>
  <si>
    <t>维修坝体、放水建筑物、溢洪道，估算土方量约为2.5万方，预计坝长64米，坝高15米坝，顶宽5米</t>
  </si>
  <si>
    <t>芦河村</t>
  </si>
  <si>
    <t>5700001280316016</t>
  </si>
  <si>
    <t>横山区_村基础设施_2022年度石窑沟办事处米西村坟塔子淤地坝除险加固工程（水利2022）</t>
  </si>
  <si>
    <t>维修坝体、放水建筑物、溢洪道，估算土方量约为2.5万方，预计坝长71.1米，坝高15米坝，顶宽5米</t>
  </si>
  <si>
    <t>米西村</t>
  </si>
  <si>
    <t>5700001280316585</t>
  </si>
  <si>
    <t>横山区_村基础设施_2022年度艾好峁乡牙坪村红花湾淤地坝除险加固工程（水利2022）</t>
  </si>
  <si>
    <t>维修坝体、放水建筑物、溢洪道，估算土方量约为2.24万方，预计坝长74米，坝高16.2米坝，顶宽5米</t>
  </si>
  <si>
    <t>牙坪村</t>
  </si>
  <si>
    <t>5700001280317255</t>
  </si>
  <si>
    <t>横山区_村基础设施_2022年度武镇秦家畔村党家畔淤地坝除险加固工程（水利2022）</t>
  </si>
  <si>
    <t>秦家畔村</t>
  </si>
  <si>
    <t>5700001280317736</t>
  </si>
  <si>
    <t>横山区_村基础设施_2022年度高镇旗丰村禾草峁淤地坝除险加固工程（水利2022）</t>
  </si>
  <si>
    <t>维修坝体、放水建筑物、溢洪道，估算土方量约为2.1万方，预计坝长75米，坝高13.2米坝，顶宽5米</t>
  </si>
  <si>
    <t>旗丰村</t>
  </si>
  <si>
    <t>5700001280318172</t>
  </si>
  <si>
    <t>横山区_村基础设施_2022年度高镇沙坬梁村淤地坝除险加固工程（水利2022）</t>
  </si>
  <si>
    <t>维修坝体、放水建筑物、溢洪道，估算土方量约为2.1万方，预计坝长70米，坝高13米坝，顶宽5米</t>
  </si>
  <si>
    <t>沙坬梁村</t>
  </si>
  <si>
    <t>5700001280318388</t>
  </si>
  <si>
    <t>横山区_村基础设施_2022年度双城办事处田家焉村张新窑淤地坝除险加固工程（水利2022）</t>
  </si>
  <si>
    <t>维修坝体、放水建筑物、溢洪道，估算土方量约为2.5万方，预计坝长81米，坝高15米坝，顶宽5米</t>
  </si>
  <si>
    <t>田家焉村</t>
  </si>
  <si>
    <t>5700001280318795</t>
  </si>
  <si>
    <t>横山区_村基础设施_2022年度艾好峁办事处新建村张五界淤地坝除险加固工程（水利2022）</t>
  </si>
  <si>
    <t>维修坝体、放水建筑物、溢洪道，估算土方量约为2.8万方，预计坝长71.2米，坝高15米坝，顶宽5米</t>
  </si>
  <si>
    <t>5700001280319050</t>
  </si>
  <si>
    <t>横山区_村基础设施_2022年度韩岔镇高庙村余山前3#淤地坝除险加固工程（水利2022）</t>
  </si>
  <si>
    <t>维修坝体、放水建筑物、溢洪道，估算土方量约为2.5万方，预计坝长66.4米，坝高15米坝，顶宽5米</t>
  </si>
  <si>
    <t>高庙村</t>
  </si>
  <si>
    <t>5700001280319325</t>
  </si>
  <si>
    <t>横山区_村基础设施_2022年度党岔镇邓家焉村南峁沟淤地坝除险加固工程（水利2022）</t>
  </si>
  <si>
    <t>维修坝体、放水建筑物、溢洪道，估算土方量约为2.5万方，预计坝长70米，坝高15米坝，顶宽5米</t>
  </si>
  <si>
    <t>邓家焉村</t>
  </si>
  <si>
    <t>5700001280319868</t>
  </si>
  <si>
    <t>横山区_村基础设施_2022年度殿市镇沙洞村小河沟淤地坝除险加固工程（水利2022）</t>
  </si>
  <si>
    <t>维修坝体、放水建筑物、溢洪道，估算土方量约为2.85万方，预计坝长56米，坝高13米坝，顶宽5米</t>
  </si>
  <si>
    <t>沙洞村</t>
  </si>
  <si>
    <t>5700001280320077</t>
  </si>
  <si>
    <t>横山区_村基础设施_2022年度韩岔镇高庙村庙嘴淤地坝除险加固工程（水利2022）</t>
  </si>
  <si>
    <t>维修坝体、放水建筑物、溢洪道，估算土方量约为2.5万方，预计坝长72.4米，坝高15米坝，顶宽5米</t>
  </si>
  <si>
    <t>5700001280320505</t>
  </si>
  <si>
    <t>横山区_村基础设施_2022年度韩岔镇吴新窑村关道茆淤地坝除险加固工程（水利2022）</t>
  </si>
  <si>
    <t>维修坝体、放水建筑物、溢洪道，估算土方量约为2.44万方，预计坝长71.2米，坝高16.2米坝，顶宽5米</t>
  </si>
  <si>
    <t>吴新窑村</t>
  </si>
  <si>
    <t>5700001280320970</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</si>
  <si>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年度韩岔镇韩岔村北茆沟淤地坝除险加固工程（水利</t>
    </r>
    <r>
      <rPr>
        <sz val="11"/>
        <rFont val="Courier New"/>
        <charset val="134"/>
      </rPr>
      <t>2022</t>
    </r>
    <r>
      <rPr>
        <sz val="11"/>
        <rFont val="宋体"/>
        <charset val="134"/>
      </rPr>
      <t>）</t>
    </r>
  </si>
  <si>
    <t>韩岔村</t>
  </si>
  <si>
    <t>5700001280321669</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</si>
  <si>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年度党岔镇白新窑村羊路峁淤地坝除险加固工程（水利</t>
    </r>
    <r>
      <rPr>
        <sz val="11"/>
        <rFont val="Courier New"/>
        <charset val="134"/>
      </rPr>
      <t>2022</t>
    </r>
    <r>
      <rPr>
        <sz val="11"/>
        <rFont val="宋体"/>
        <charset val="134"/>
      </rPr>
      <t>）</t>
    </r>
  </si>
  <si>
    <t>维修坝体、放水建筑物、溢洪道，估算土方量约为2.6.2万方，预计坝长69.2米，坝高12.9米坝，顶宽5米</t>
  </si>
  <si>
    <t>白新窑村</t>
  </si>
  <si>
    <t>5700001280385784</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</si>
  <si>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年度武镇陈家沟村南塔淤地坝除险加固工程（水利</t>
    </r>
    <r>
      <rPr>
        <sz val="11"/>
        <rFont val="Courier New"/>
        <charset val="134"/>
      </rPr>
      <t>2022</t>
    </r>
    <r>
      <rPr>
        <sz val="11"/>
        <rFont val="宋体"/>
        <charset val="134"/>
      </rPr>
      <t>）</t>
    </r>
  </si>
  <si>
    <t>维修坝体、放水建筑物、溢洪道，估算土方量约为2.7万方，预计坝长68.2米，坝高13.2米坝，顶宽5米</t>
  </si>
  <si>
    <t>5700001280322335</t>
  </si>
  <si>
    <t>横山区_村基础设施_2022年度石湾镇史家洼村石畔沟淤地坝除险加固工程（水利2022）</t>
  </si>
  <si>
    <t>维修坝体、放水建筑物、溢洪道，估算土方量约为2.5万方，预计坝长56米，坝高15米坝，顶宽6米</t>
  </si>
  <si>
    <t>史家洼村</t>
  </si>
  <si>
    <t>5700001280317463</t>
  </si>
  <si>
    <t>横山区_村基础设施_2022年度殿市镇张家湾村南沟淤地坝除险加固工程（水利2022）</t>
  </si>
  <si>
    <t>张家湾村</t>
  </si>
  <si>
    <t>5700001280385986</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</si>
  <si>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年度魏家楼镇杨家楼村小峁淤地坝除险加固工程（水利</t>
    </r>
    <r>
      <rPr>
        <sz val="11"/>
        <rFont val="Courier New"/>
        <charset val="134"/>
      </rPr>
      <t>2022</t>
    </r>
    <r>
      <rPr>
        <sz val="11"/>
        <rFont val="宋体"/>
        <charset val="134"/>
      </rPr>
      <t>）</t>
    </r>
  </si>
  <si>
    <t>维修坝体、放水建筑物、溢洪道，估算土方量约为2.2万方，预计坝长65.8米，坝高16.1米坝，顶宽5米</t>
  </si>
  <si>
    <t>杨家楼村</t>
  </si>
  <si>
    <t>5700001280386164</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</si>
  <si>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年度石窑沟办事处代家焉村苓家茆子淤地坝除险加固工程（水利</t>
    </r>
    <r>
      <rPr>
        <sz val="11"/>
        <rFont val="Courier New"/>
        <charset val="134"/>
      </rPr>
      <t>2022</t>
    </r>
    <r>
      <rPr>
        <sz val="11"/>
        <rFont val="宋体"/>
        <charset val="134"/>
      </rPr>
      <t>）</t>
    </r>
  </si>
  <si>
    <t>维修坝体、放水建筑物、溢洪道，估算土方量约为2.05万方，预计坝长65米，坝高13.2米坝，顶宽5米</t>
  </si>
  <si>
    <t>代家焉村</t>
  </si>
  <si>
    <t>5700001280386407</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</si>
  <si>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年度石窑沟办事处拓家畔村前井沟淤地坝除险加固工程（水利</t>
    </r>
    <r>
      <rPr>
        <sz val="11"/>
        <rFont val="Courier New"/>
        <charset val="134"/>
      </rPr>
      <t>2022</t>
    </r>
    <r>
      <rPr>
        <sz val="11"/>
        <rFont val="宋体"/>
        <charset val="134"/>
      </rPr>
      <t>）</t>
    </r>
  </si>
  <si>
    <t>维修坝体、放水建筑物、溢洪道，估算土方量约为2.41万方，预计坝长65米，坝高12.5米坝，顶宽5米</t>
  </si>
  <si>
    <t>拓家畔村</t>
  </si>
  <si>
    <t>5700001280319115</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</si>
  <si>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年度韩岔镇三星村大兴台淤地坝除险加固工程（水利</t>
    </r>
    <r>
      <rPr>
        <sz val="11"/>
        <rFont val="Courier New"/>
        <charset val="134"/>
      </rPr>
      <t>2022</t>
    </r>
    <r>
      <rPr>
        <sz val="11"/>
        <rFont val="宋体"/>
        <charset val="134"/>
      </rPr>
      <t>）</t>
    </r>
  </si>
  <si>
    <t>维修坝体、放水建筑物、溢洪道，估算土方量约为1.95万方，预计坝长72米，坝高11米坝，顶宽5米</t>
  </si>
  <si>
    <t>5700001280319661</t>
  </si>
  <si>
    <t>横山区_村基础设施_2022年度白界乡黄窑则村黄窑则前沟淤地坝除险加固工程（水利2022）</t>
  </si>
  <si>
    <t>维修坝体、放水建筑物、溢洪道，估算土方量约为2.65万方，预计坝长68米，坝高15米坝，顶宽5米</t>
  </si>
  <si>
    <t>黄窑则村</t>
  </si>
  <si>
    <t>5700001280384460</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</si>
  <si>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横山区</t>
    </r>
    <r>
      <rPr>
        <sz val="11"/>
        <rFont val="Courier New"/>
        <charset val="134"/>
      </rPr>
      <t>-</t>
    </r>
    <r>
      <rPr>
        <sz val="11"/>
        <rFont val="宋体"/>
        <charset val="134"/>
      </rPr>
      <t>基础设施类</t>
    </r>
    <r>
      <rPr>
        <sz val="11"/>
        <rFont val="Courier New"/>
        <charset val="134"/>
      </rPr>
      <t>-2022</t>
    </r>
    <r>
      <rPr>
        <sz val="11"/>
        <rFont val="宋体"/>
        <charset val="134"/>
      </rPr>
      <t>年度</t>
    </r>
    <r>
      <rPr>
        <sz val="11"/>
        <rFont val="Courier New"/>
        <charset val="134"/>
      </rPr>
      <t>-</t>
    </r>
    <r>
      <rPr>
        <sz val="11"/>
        <rFont val="宋体"/>
        <charset val="134"/>
      </rPr>
      <t>石窑沟办事处代家墕村羊山沟</t>
    </r>
    <r>
      <rPr>
        <sz val="11"/>
        <rFont val="Courier New"/>
        <charset val="134"/>
      </rPr>
      <t>1#</t>
    </r>
    <r>
      <rPr>
        <sz val="11"/>
        <rFont val="宋体"/>
        <charset val="134"/>
      </rPr>
      <t>淤地坝除险加固工程</t>
    </r>
  </si>
  <si>
    <t>维修坝体、放水建筑物、溢洪道，估算土方量约为2.41万方，预计坝长63.2米，坝高12米坝，顶宽5米</t>
  </si>
  <si>
    <t>5700001280322169</t>
  </si>
  <si>
    <t>横山区_村基础设施_2022年度石窑沟办事处安则梁村杨宽山沟淤地坝除险加固工程（水利2022）</t>
  </si>
  <si>
    <t>维修坝体、放水建筑物、溢洪道，估算土方量约为2.12万方，预计坝长62.1米，坝高14.2米坝，顶宽5米</t>
  </si>
  <si>
    <t>安则梁村</t>
  </si>
  <si>
    <t>5700001280322469</t>
  </si>
  <si>
    <t>横山区_村基础设施_2022年度石湾镇方界村沟台淤地坝除险加固工程（水利2022）</t>
  </si>
  <si>
    <t>维修坝体、放水建筑物、溢洪道，估算土方量约为1.9万方，预计坝长84米，坝高15米坝，顶宽5米</t>
  </si>
  <si>
    <t>方界村</t>
  </si>
  <si>
    <t>5700001280323033</t>
  </si>
  <si>
    <t>横山区_村基础设施_2022年度石湾镇清水沟村沙地峁淤地坝除险加固工程（水利2022）</t>
  </si>
  <si>
    <t>维修坝体、放水建筑物、溢洪道，估算土方量约为2.5万方，预计坝长74米，坝高20米坝，顶宽5米</t>
  </si>
  <si>
    <t>5700001280323662</t>
  </si>
  <si>
    <r>
      <rPr>
        <sz val="11"/>
        <color theme="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年度石窑沟办事处拓家畔村九滩沟</t>
    </r>
    <r>
      <rPr>
        <sz val="11"/>
        <rFont val="Courier New"/>
        <charset val="134"/>
      </rPr>
      <t>1#</t>
    </r>
    <r>
      <rPr>
        <sz val="11"/>
        <rFont val="宋体"/>
        <charset val="134"/>
      </rPr>
      <t>淤地坝除险加固工程（水利</t>
    </r>
    <r>
      <rPr>
        <sz val="11"/>
        <rFont val="Courier New"/>
        <charset val="134"/>
      </rPr>
      <t>2022</t>
    </r>
    <r>
      <rPr>
        <sz val="11"/>
        <rFont val="宋体"/>
        <charset val="134"/>
      </rPr>
      <t>）</t>
    </r>
  </si>
  <si>
    <t>维修坝体、放水建筑物、溢洪道，估算土方量约为1.51万方，预计坝长54米，坝高15米坝，顶宽5米</t>
  </si>
  <si>
    <t>5700001280323994</t>
  </si>
  <si>
    <r>
      <rPr>
        <sz val="11"/>
        <color theme="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年度石窑沟办事处代家墕村辛庄沟淤地坝除险加固工程（水利</t>
    </r>
    <r>
      <rPr>
        <sz val="11"/>
        <rFont val="Courier New"/>
        <charset val="134"/>
      </rPr>
      <t>2022</t>
    </r>
    <r>
      <rPr>
        <sz val="11"/>
        <rFont val="宋体"/>
        <charset val="134"/>
      </rPr>
      <t>）</t>
    </r>
  </si>
  <si>
    <t>维修坝体、放水建筑物、溢洪道，估算土方量约为2.12万方，预计坝长68米，坝高14.2米坝，顶宽5米</t>
  </si>
  <si>
    <t>5700001280323929</t>
  </si>
  <si>
    <t>横山区_村基础设施_2022年度石窑沟办事处代家墕村红嘴淤地坝除险加固工程（水利2022）</t>
  </si>
  <si>
    <t>维修坝体、放水建筑物、溢洪道，估算土方量约为1.58万方，预计坝长52米，坝高13.1米坝，顶宽5米</t>
  </si>
  <si>
    <t>5700001280386600</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</si>
  <si>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年度石湾镇藏家沟村藏地沟淤地坝除险加固工程（水利</t>
    </r>
    <r>
      <rPr>
        <sz val="11"/>
        <rFont val="Courier New"/>
        <charset val="134"/>
      </rPr>
      <t>2022</t>
    </r>
    <r>
      <rPr>
        <sz val="11"/>
        <rFont val="宋体"/>
        <charset val="134"/>
      </rPr>
      <t>）</t>
    </r>
  </si>
  <si>
    <t>维修坝体、放水建筑物、溢洪道，估算土方量约为1.9万方，预计坝长56米，坝高12米坝，顶宽5米</t>
  </si>
  <si>
    <t>藏家沟村</t>
  </si>
  <si>
    <t>5700001280323234</t>
  </si>
  <si>
    <t>横山区_村基础设施_2022年度城关街道办事处红石峁村范家峁淤地坝除险加固工程（水利2022）</t>
  </si>
  <si>
    <t>维修坝体、放水建筑物、溢洪道，估算土方量约为1.6万方，预计坝长52米，坝高14.1米坝，顶宽5米</t>
  </si>
  <si>
    <t>5700001280322869</t>
  </si>
  <si>
    <t>横山区_村基础设施_2022年度韩岔镇邓家墕村白治沟背沟淤地坝除险加固工程（水利2022）</t>
  </si>
  <si>
    <t>维修坝体、放水建筑物、溢洪道，估算土方量约为2.47万方，预计坝长65米，坝高14.2米坝，顶宽5米</t>
  </si>
  <si>
    <t>邓家墕村</t>
  </si>
  <si>
    <t>5700001280334794</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</si>
  <si>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年度榆林市横山区横州灌区续建配套与节水改造项目（水利</t>
    </r>
    <r>
      <rPr>
        <sz val="11"/>
        <rFont val="Courier New"/>
        <charset val="134"/>
      </rPr>
      <t>2022</t>
    </r>
    <r>
      <rPr>
        <sz val="11"/>
        <rFont val="宋体"/>
        <charset val="134"/>
      </rPr>
      <t>）</t>
    </r>
  </si>
  <si>
    <t>横洲渠：本次芦殿灌区横洲渠改善灌溉面积0.55万亩，改造干渠一条，长度10.29km,设计引水流量0.37m³/s；布设节制闸12座、分水闸12座，退水闸5座，农桥12座。</t>
  </si>
  <si>
    <t>杨家楼</t>
  </si>
  <si>
    <t>提高渠道利用系数，增加粮食产量。</t>
  </si>
  <si>
    <t>5700001280334782</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</si>
  <si>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年度赵石畔镇郭家湾村雷渠沟排洪项目（水利</t>
    </r>
    <r>
      <rPr>
        <sz val="11"/>
        <rFont val="Courier New"/>
        <charset val="134"/>
      </rPr>
      <t>2022</t>
    </r>
    <r>
      <rPr>
        <sz val="11"/>
        <rFont val="宋体"/>
        <charset val="134"/>
      </rPr>
      <t>）</t>
    </r>
  </si>
  <si>
    <t>C20砼明渠段长度140米，盖板段30米，砼路面拆除与恢复段250米，改造提升段280米，村委围墙拆除恢复段50米，共计750米。</t>
  </si>
  <si>
    <t>郭家湾村</t>
  </si>
  <si>
    <t>提高渠道利用系数，增加粮食产量，解决安全隐患，保护耕地路面。</t>
  </si>
  <si>
    <t>5700001280334915</t>
  </si>
  <si>
    <t>横山区_产业项目_2022年度横山区坡耕地水土流失综合治理工程（水利2022）</t>
  </si>
  <si>
    <t>杂粮种植区坡改梯8336.5亩，杂粮种植区产业道路34.21km</t>
  </si>
  <si>
    <t>二庄科村</t>
  </si>
  <si>
    <t>帮助1030户4111人提高粮食产量增加收入</t>
  </si>
  <si>
    <t>5700001280334984</t>
  </si>
  <si>
    <r>
      <rPr>
        <sz val="11"/>
        <rFont val="宋体"/>
        <charset val="134"/>
      </rPr>
      <t>横山区</t>
    </r>
    <r>
      <rPr>
        <sz val="11"/>
        <rFont val="Courier New"/>
        <charset val="134"/>
      </rPr>
      <t>_</t>
    </r>
    <r>
      <rPr>
        <sz val="11"/>
        <rFont val="宋体"/>
        <charset val="134"/>
      </rPr>
      <t>生活条件改善</t>
    </r>
    <r>
      <rPr>
        <sz val="11"/>
        <rFont val="Courier New"/>
        <charset val="134"/>
      </rPr>
      <t>_2022</t>
    </r>
    <r>
      <rPr>
        <sz val="11"/>
        <rFont val="宋体"/>
        <charset val="134"/>
      </rPr>
      <t>年度农村供水保障工程水质检测（水利</t>
    </r>
    <r>
      <rPr>
        <sz val="11"/>
        <rFont val="Courier New"/>
        <charset val="134"/>
      </rPr>
      <t>2022</t>
    </r>
    <r>
      <rPr>
        <sz val="11"/>
        <rFont val="宋体"/>
        <charset val="134"/>
      </rPr>
      <t>）</t>
    </r>
  </si>
  <si>
    <t>水质检测1270份</t>
  </si>
  <si>
    <t>保障全区农民饮水安全，提升饮水质量，全区受益8674户45301人</t>
  </si>
  <si>
    <t>5700001280335049</t>
  </si>
  <si>
    <r>
      <rPr>
        <sz val="11"/>
        <rFont val="宋体"/>
        <charset val="134"/>
      </rPr>
      <t>横山区</t>
    </r>
    <r>
      <rPr>
        <sz val="11"/>
        <rFont val="Courier New"/>
        <charset val="134"/>
      </rPr>
      <t>_</t>
    </r>
    <r>
      <rPr>
        <sz val="11"/>
        <rFont val="宋体"/>
        <charset val="134"/>
      </rPr>
      <t>生活条件改善</t>
    </r>
    <r>
      <rPr>
        <sz val="11"/>
        <rFont val="Courier New"/>
        <charset val="134"/>
      </rPr>
      <t>_2022</t>
    </r>
    <r>
      <rPr>
        <sz val="11"/>
        <rFont val="宋体"/>
        <charset val="134"/>
      </rPr>
      <t>年度农村饮水安全巩固提升工程（水利</t>
    </r>
    <r>
      <rPr>
        <sz val="11"/>
        <rFont val="Courier New"/>
        <charset val="134"/>
      </rPr>
      <t>2022</t>
    </r>
    <r>
      <rPr>
        <sz val="11"/>
        <rFont val="宋体"/>
        <charset val="134"/>
      </rPr>
      <t>）</t>
    </r>
  </si>
  <si>
    <r>
      <rPr>
        <sz val="11"/>
        <color theme="1"/>
        <rFont val="宋体"/>
        <charset val="134"/>
      </rPr>
      <t>维修高位水池</t>
    </r>
    <r>
      <rPr>
        <sz val="11"/>
        <color theme="1"/>
        <rFont val="Calibri"/>
        <charset val="134"/>
      </rPr>
      <t>36</t>
    </r>
    <r>
      <rPr>
        <sz val="11"/>
        <color theme="1"/>
        <rFont val="宋体"/>
        <charset val="134"/>
      </rPr>
      <t>座、管网改造</t>
    </r>
    <r>
      <rPr>
        <sz val="11"/>
        <color theme="1"/>
        <rFont val="Calibri"/>
        <charset val="134"/>
      </rPr>
      <t>156km</t>
    </r>
    <r>
      <rPr>
        <sz val="11"/>
        <color theme="1"/>
        <rFont val="宋体"/>
        <charset val="134"/>
      </rPr>
      <t>、集雨场窖</t>
    </r>
    <r>
      <rPr>
        <sz val="11"/>
        <color theme="1"/>
        <rFont val="Calibri"/>
        <charset val="134"/>
      </rPr>
      <t>133</t>
    </r>
    <r>
      <rPr>
        <sz val="11"/>
        <color theme="1"/>
        <rFont val="宋体"/>
        <charset val="134"/>
      </rPr>
      <t>处、新建泵站</t>
    </r>
    <r>
      <rPr>
        <sz val="11"/>
        <color theme="1"/>
        <rFont val="Calibri"/>
        <charset val="134"/>
      </rPr>
      <t>40</t>
    </r>
    <r>
      <rPr>
        <sz val="11"/>
        <color theme="1"/>
        <rFont val="宋体"/>
        <charset val="134"/>
      </rPr>
      <t>处、新建人工井</t>
    </r>
    <r>
      <rPr>
        <sz val="11"/>
        <color theme="1"/>
        <rFont val="Calibri"/>
        <charset val="134"/>
      </rPr>
      <t>6</t>
    </r>
    <r>
      <rPr>
        <sz val="11"/>
        <color theme="1"/>
        <rFont val="宋体"/>
        <charset val="134"/>
      </rPr>
      <t>处、新建机井</t>
    </r>
    <r>
      <rPr>
        <sz val="11"/>
        <color theme="1"/>
        <rFont val="Calibri"/>
        <charset val="134"/>
      </rPr>
      <t>5</t>
    </r>
    <r>
      <rPr>
        <sz val="11"/>
        <color theme="1"/>
        <rFont val="宋体"/>
        <charset val="134"/>
      </rPr>
      <t>眼、设备工程等</t>
    </r>
  </si>
  <si>
    <r>
      <rPr>
        <sz val="11"/>
        <color theme="1"/>
        <rFont val="宋体"/>
        <charset val="134"/>
      </rPr>
      <t>城关街道办、雷龙湾镇、响水镇等</t>
    </r>
    <r>
      <rPr>
        <sz val="11"/>
        <color theme="1"/>
        <rFont val="Calibri"/>
        <charset val="134"/>
      </rPr>
      <t>19</t>
    </r>
    <r>
      <rPr>
        <sz val="11"/>
        <color theme="1"/>
        <rFont val="宋体"/>
        <charset val="134"/>
      </rPr>
      <t>个镇办</t>
    </r>
  </si>
  <si>
    <r>
      <rPr>
        <sz val="11"/>
        <color theme="1"/>
        <rFont val="宋体"/>
        <charset val="134"/>
      </rPr>
      <t>吴东峁村、顾兴庄村、小王地村等</t>
    </r>
    <r>
      <rPr>
        <sz val="11"/>
        <color theme="1"/>
        <rFont val="Calibri"/>
        <charset val="134"/>
      </rPr>
      <t>113</t>
    </r>
    <r>
      <rPr>
        <sz val="11"/>
        <color theme="1"/>
        <rFont val="宋体"/>
        <charset val="134"/>
      </rPr>
      <t>个村</t>
    </r>
  </si>
  <si>
    <t>对全区11200人安全饮水提质增效</t>
  </si>
  <si>
    <t>5700001280317935</t>
  </si>
  <si>
    <t>横山区_产业发展_韩岔镇中学段生态护岸工程（水利）</t>
  </si>
  <si>
    <t>建设生态护岸2200米</t>
  </si>
  <si>
    <t>保护两岸788户人民群众生命财产安全，保护耕地种植</t>
  </si>
  <si>
    <t>5700001280319455</t>
  </si>
  <si>
    <t>横山区_村基础设施_2022年度殿市镇沙家湾段生态护岸工程（水利）</t>
  </si>
  <si>
    <t>建设生态护岸900米</t>
  </si>
  <si>
    <t>沙家湾村</t>
  </si>
  <si>
    <t>保护两岸721户人民群众生命财产安全，保护耕地种植</t>
  </si>
  <si>
    <t>5700001280324761</t>
  </si>
  <si>
    <t>横山区_村基础设施_2022年度淤地坝运行管护经费（水利2022）</t>
  </si>
  <si>
    <t>全区1149座淤地坝淤地坝管护经费（大型坝296座，中型坝853座，大型坝每座0.2万元，中型坝0.15万元）</t>
  </si>
  <si>
    <t>保护全区1149座淤地坝，巩固淤地坝淤地和拦截泥沙成果</t>
  </si>
  <si>
    <t>5700001280303179</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</si>
  <si>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年度雷龙湾镇周界村漫水桥项目</t>
    </r>
    <r>
      <rPr>
        <sz val="11"/>
        <rFont val="Courier New"/>
        <charset val="134"/>
      </rPr>
      <t>(</t>
    </r>
    <r>
      <rPr>
        <sz val="11"/>
        <rFont val="宋体"/>
        <charset val="134"/>
      </rPr>
      <t>财</t>
    </r>
    <r>
      <rPr>
        <sz val="11"/>
        <rFont val="Courier New"/>
        <charset val="134"/>
      </rPr>
      <t>2022)</t>
    </r>
  </si>
  <si>
    <t>张家沟漫水桥长26米、宽5米</t>
  </si>
  <si>
    <t>周界村</t>
  </si>
  <si>
    <t>该项目产权归村集体所有，方便周界村、酒坊沟村2个行政村村民生产生活出行，受益总人口285户866人，受益脱贫户31户122人</t>
  </si>
  <si>
    <t>5700001280303404</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</si>
  <si>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年度城关街道办王圪堵村漫水桥项目</t>
    </r>
    <r>
      <rPr>
        <sz val="11"/>
        <rFont val="Courier New"/>
        <charset val="134"/>
      </rPr>
      <t>(</t>
    </r>
    <r>
      <rPr>
        <sz val="11"/>
        <rFont val="宋体"/>
        <charset val="134"/>
      </rPr>
      <t>财</t>
    </r>
    <r>
      <rPr>
        <sz val="11"/>
        <rFont val="Courier New"/>
        <charset val="134"/>
      </rPr>
      <t>2022)</t>
    </r>
  </si>
  <si>
    <t>漫水桥长22米、宽6米</t>
  </si>
  <si>
    <t>王圪堵村</t>
  </si>
  <si>
    <t>该项目产权归村集体所有，方便村民生产生活出行，受益总人口325户1260人，受益脱贫户57户228人</t>
  </si>
  <si>
    <t>休闲农业与乡村旅游</t>
  </si>
  <si>
    <t>5700001280304077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</si>
  <si>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年度波罗镇波罗村壮大集体经济大美波罗维修改造项目</t>
    </r>
    <r>
      <rPr>
        <sz val="11"/>
        <rFont val="Courier New"/>
        <charset val="134"/>
      </rPr>
      <t>(</t>
    </r>
    <r>
      <rPr>
        <sz val="11"/>
        <rFont val="宋体"/>
        <charset val="134"/>
      </rPr>
      <t>财</t>
    </r>
    <r>
      <rPr>
        <sz val="11"/>
        <rFont val="Courier New"/>
        <charset val="134"/>
      </rPr>
      <t>2022)</t>
    </r>
  </si>
  <si>
    <t>壮大村集体经济发展大美波罗特色旅游项目</t>
  </si>
  <si>
    <t>波罗村</t>
  </si>
  <si>
    <t>该项目产权归村集体所有，预计每年增加村集体经济20万元，受益总人口512户2300人，受益脱贫户42户166人</t>
  </si>
  <si>
    <t>5700001280304309</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</si>
  <si>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年度殿市镇张家湾村维修加固淤地坝项目</t>
    </r>
    <r>
      <rPr>
        <sz val="11"/>
        <rFont val="Courier New"/>
        <charset val="134"/>
      </rPr>
      <t>(</t>
    </r>
    <r>
      <rPr>
        <sz val="11"/>
        <rFont val="宋体"/>
        <charset val="134"/>
      </rPr>
      <t>财</t>
    </r>
    <r>
      <rPr>
        <sz val="11"/>
        <rFont val="Courier New"/>
        <charset val="134"/>
      </rPr>
      <t>2022)</t>
    </r>
  </si>
  <si>
    <t>维修加固阳庄沟淤地坝1座长46米宽6米高15米，坡比外坡1:2内坡1：1.5</t>
  </si>
  <si>
    <t>该项目产权归村集体所有，保护淤地坝淤地面积，可增淤地面积100亩，亩均增收500元，受益总人口627户1881人，受益脱贫户49户187人</t>
  </si>
  <si>
    <t>5700001280304868</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</si>
  <si>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年度怀远街道办事处柴兴梁村砖砸硬化生产道路项目</t>
    </r>
    <r>
      <rPr>
        <sz val="11"/>
        <rFont val="Courier New"/>
        <charset val="134"/>
      </rPr>
      <t>(</t>
    </r>
    <r>
      <rPr>
        <sz val="11"/>
        <rFont val="宋体"/>
        <charset val="134"/>
      </rPr>
      <t>财</t>
    </r>
    <r>
      <rPr>
        <sz val="11"/>
        <rFont val="Courier New"/>
        <charset val="134"/>
      </rPr>
      <t>2022)</t>
    </r>
  </si>
  <si>
    <t>班庄子组至暖水峁组砖砸硬化生产道路1.5公里、宽3米、厚12厘米</t>
  </si>
  <si>
    <t>怀远街道办事处</t>
  </si>
  <si>
    <t>柴兴梁村</t>
  </si>
  <si>
    <t>该项目产权归村集体所有，方便村民生产生活出行，受益总人口134户536人，受益脱贫户18户72人</t>
  </si>
  <si>
    <t>5700001280305172</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</si>
  <si>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年度党岔镇麻地沟村修建排洪渠项目</t>
    </r>
    <r>
      <rPr>
        <sz val="11"/>
        <rFont val="Courier New"/>
        <charset val="134"/>
      </rPr>
      <t>(</t>
    </r>
    <r>
      <rPr>
        <sz val="11"/>
        <rFont val="宋体"/>
        <charset val="134"/>
      </rPr>
      <t>财</t>
    </r>
    <r>
      <rPr>
        <sz val="11"/>
        <rFont val="Courier New"/>
        <charset val="134"/>
      </rPr>
      <t>2022)</t>
    </r>
  </si>
  <si>
    <t>修建排洪渠长300米，宽2米项目</t>
  </si>
  <si>
    <t>该项目产权归村集体所有，保护耕地面积150亩，受益总人口258户895人，受益脱贫户32户121人</t>
  </si>
  <si>
    <t>5700001280305523</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</si>
  <si>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年度波罗镇斩贼关村砖砸杂粮种植区产业道路项目</t>
    </r>
    <r>
      <rPr>
        <sz val="11"/>
        <rFont val="Courier New"/>
        <charset val="134"/>
      </rPr>
      <t>(</t>
    </r>
    <r>
      <rPr>
        <sz val="11"/>
        <rFont val="宋体"/>
        <charset val="134"/>
      </rPr>
      <t>财</t>
    </r>
    <r>
      <rPr>
        <sz val="11"/>
        <rFont val="Courier New"/>
        <charset val="134"/>
      </rPr>
      <t>2022)</t>
    </r>
  </si>
  <si>
    <t>砖砸杂粮种植区产业道路2公里、宽3米、厚12厘米</t>
  </si>
  <si>
    <t>斩贼关村</t>
  </si>
  <si>
    <t>改善提升农户生产出行条件，提高生产效率和杂粮产出量，预计亩均增收300元，受益总人口332户1245人，受益脱贫户42户119人</t>
  </si>
  <si>
    <t>5700001280305818</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</si>
  <si>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年度赵石畔镇赵石畔村生活污水处理项目</t>
    </r>
    <r>
      <rPr>
        <sz val="11"/>
        <rFont val="Courier New"/>
        <charset val="134"/>
      </rPr>
      <t>(</t>
    </r>
    <r>
      <rPr>
        <sz val="11"/>
        <rFont val="宋体"/>
        <charset val="134"/>
      </rPr>
      <t>财</t>
    </r>
    <r>
      <rPr>
        <sz val="11"/>
        <rFont val="Courier New"/>
        <charset val="134"/>
      </rPr>
      <t>2022)</t>
    </r>
  </si>
  <si>
    <t>建设地下污水管网500米</t>
  </si>
  <si>
    <t>赵石畔村</t>
  </si>
  <si>
    <t>该项目产权归村集体所有，改善人居环境，地下污水排放得到整治，受益总人口650户2103人，受益脱贫户80户287人</t>
  </si>
  <si>
    <t>5700001280306893</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</si>
  <si>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年度殿市镇麻渠村道路砌护项目</t>
    </r>
    <r>
      <rPr>
        <sz val="11"/>
        <rFont val="Courier New"/>
        <charset val="134"/>
      </rPr>
      <t>(</t>
    </r>
    <r>
      <rPr>
        <sz val="11"/>
        <rFont val="宋体"/>
        <charset val="134"/>
      </rPr>
      <t>财</t>
    </r>
    <r>
      <rPr>
        <sz val="11"/>
        <rFont val="Courier New"/>
        <charset val="134"/>
      </rPr>
      <t>2022)</t>
    </r>
  </si>
  <si>
    <t>道路砌护长126米、高4米</t>
  </si>
  <si>
    <t>麻渠村</t>
  </si>
  <si>
    <t>该项目产权归村集体所有，改善人居环境，方便村民出行，受益总人口114户455人，受益脱贫户29户116人</t>
  </si>
  <si>
    <t>5700001280307358</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</si>
  <si>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年度武镇马兰地村砖砸杂粮种植区产业道路项目</t>
    </r>
    <r>
      <rPr>
        <sz val="11"/>
        <rFont val="Courier New"/>
        <charset val="134"/>
      </rPr>
      <t>(</t>
    </r>
    <r>
      <rPr>
        <sz val="11"/>
        <rFont val="宋体"/>
        <charset val="134"/>
      </rPr>
      <t>财</t>
    </r>
    <r>
      <rPr>
        <sz val="11"/>
        <rFont val="Courier New"/>
        <charset val="134"/>
      </rPr>
      <t>2022)</t>
    </r>
  </si>
  <si>
    <t>改善提升农户生产出行条件，提高生产效率和杂粮产出量，预计亩均增收300元，受益总人口200户784人，受益脱贫户21户53人</t>
  </si>
  <si>
    <t>5700001280307872</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</si>
  <si>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年度城关街道办顾兴庄村砖砸硬化生产道路项目</t>
    </r>
    <r>
      <rPr>
        <sz val="11"/>
        <rFont val="Courier New"/>
        <charset val="134"/>
      </rPr>
      <t>(</t>
    </r>
    <r>
      <rPr>
        <sz val="11"/>
        <rFont val="宋体"/>
        <charset val="134"/>
      </rPr>
      <t>财</t>
    </r>
    <r>
      <rPr>
        <sz val="11"/>
        <rFont val="Courier New"/>
        <charset val="134"/>
      </rPr>
      <t>2022)</t>
    </r>
  </si>
  <si>
    <t>砖砸硬化生产道路0.3公里、宽3米、厚12厘米</t>
  </si>
  <si>
    <t>顾兴庄村</t>
  </si>
  <si>
    <t>该项目产权归村集体所有，方便村民生产生活出行，受益总人口50户188人，受益脱贫户3户13人</t>
  </si>
  <si>
    <t>5700001280309396</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</si>
  <si>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年度武镇刘渠村帮畔项目</t>
    </r>
    <r>
      <rPr>
        <sz val="11"/>
        <rFont val="Courier New"/>
        <charset val="134"/>
      </rPr>
      <t>(</t>
    </r>
    <r>
      <rPr>
        <sz val="11"/>
        <rFont val="宋体"/>
        <charset val="134"/>
      </rPr>
      <t>财</t>
    </r>
    <r>
      <rPr>
        <sz val="11"/>
        <rFont val="Courier New"/>
        <charset val="134"/>
      </rPr>
      <t>2022)</t>
    </r>
  </si>
  <si>
    <t>帮畔总长150米、高5.5米</t>
  </si>
  <si>
    <t>该项目产权归村集体所有，方便村民生产生活出行，解决村民安全隐患，受益总人口449户1577人，受益脱贫户136户411人</t>
  </si>
  <si>
    <t>5700001280309725</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</si>
  <si>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年度波罗镇蔡家沟村砖砸硬化生产道路项目</t>
    </r>
    <r>
      <rPr>
        <sz val="11"/>
        <rFont val="Courier New"/>
        <charset val="134"/>
      </rPr>
      <t>(</t>
    </r>
    <r>
      <rPr>
        <sz val="11"/>
        <rFont val="宋体"/>
        <charset val="134"/>
      </rPr>
      <t>财</t>
    </r>
    <r>
      <rPr>
        <sz val="11"/>
        <rFont val="Courier New"/>
        <charset val="134"/>
      </rPr>
      <t>2022)</t>
    </r>
  </si>
  <si>
    <t>砖砸硬化生产道路0.6公里、宽3.5米、厚12厘米</t>
  </si>
  <si>
    <t>该项目产权归村集体所有，方便村民生产生活出行，受益总人口308户1153人，受益脱贫户35户127人</t>
  </si>
  <si>
    <t>5700001280310652</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</si>
  <si>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年度韩岔镇吴兴窑村维修加固淤地坝项目</t>
    </r>
    <r>
      <rPr>
        <sz val="11"/>
        <rFont val="Courier New"/>
        <charset val="134"/>
      </rPr>
      <t>(</t>
    </r>
    <r>
      <rPr>
        <sz val="11"/>
        <rFont val="宋体"/>
        <charset val="134"/>
      </rPr>
      <t>财</t>
    </r>
    <r>
      <rPr>
        <sz val="11"/>
        <rFont val="Courier New"/>
        <charset val="134"/>
      </rPr>
      <t>2022)</t>
    </r>
  </si>
  <si>
    <t>维修加固青石峁淤地坝一座，长70米宽6米高17米，坡比外坡1:2内坡1：1.5</t>
  </si>
  <si>
    <t>吴兴窑村</t>
  </si>
  <si>
    <t>该项目产权归村集体所有，保护淤地坝淤地面积，可增淤地面积122亩，亩均增收500元，受益总人口125户511人，受益脱贫户24户96人</t>
  </si>
  <si>
    <t>5700001280311147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</si>
  <si>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年度雷龙湾镇沙郭梁村砖砸杂粮种植区产业道路项目</t>
    </r>
    <r>
      <rPr>
        <sz val="11"/>
        <rFont val="Courier New"/>
        <charset val="134"/>
      </rPr>
      <t>(</t>
    </r>
    <r>
      <rPr>
        <sz val="11"/>
        <rFont val="宋体"/>
        <charset val="134"/>
      </rPr>
      <t>财</t>
    </r>
    <r>
      <rPr>
        <sz val="11"/>
        <rFont val="Courier New"/>
        <charset val="134"/>
      </rPr>
      <t>2022)</t>
    </r>
  </si>
  <si>
    <t>沙郭梁村</t>
  </si>
  <si>
    <t>改善提升农户生产出行条件，提高生产效率和杂粮产出量，预计亩均增收300元，受益总人口228户875人，受益脱贫户39户127人</t>
  </si>
  <si>
    <t>5700001280311834</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</si>
  <si>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年度高镇旗峰村漫水桥项目</t>
    </r>
    <r>
      <rPr>
        <sz val="11"/>
        <rFont val="Courier New"/>
        <charset val="134"/>
      </rPr>
      <t>(</t>
    </r>
    <r>
      <rPr>
        <sz val="11"/>
        <rFont val="宋体"/>
        <charset val="134"/>
      </rPr>
      <t>财</t>
    </r>
    <r>
      <rPr>
        <sz val="11"/>
        <rFont val="Courier New"/>
        <charset val="134"/>
      </rPr>
      <t>2022)</t>
    </r>
  </si>
  <si>
    <t>杨化渠漫水桥长30米、宽6米</t>
  </si>
  <si>
    <t>旗峰村</t>
  </si>
  <si>
    <t>该项目产权归村集体所有，方便村民生产生活出行，受益总人口160户587人，受益脱贫户31户112人</t>
  </si>
  <si>
    <t>5700001280314097</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</si>
  <si>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年度韩岔镇胡家沟村砖砸硬化生产道路项目</t>
    </r>
    <r>
      <rPr>
        <sz val="11"/>
        <rFont val="Courier New"/>
        <charset val="134"/>
      </rPr>
      <t>(</t>
    </r>
    <r>
      <rPr>
        <sz val="11"/>
        <rFont val="宋体"/>
        <charset val="134"/>
      </rPr>
      <t>财</t>
    </r>
    <r>
      <rPr>
        <sz val="11"/>
        <rFont val="Courier New"/>
        <charset val="134"/>
      </rPr>
      <t>2022)</t>
    </r>
  </si>
  <si>
    <t>砖砸硬化生产道路1.3公里、宽3米、厚12厘米</t>
  </si>
  <si>
    <t>胡家沟村</t>
  </si>
  <si>
    <t>该项目产权归村集体所有，方便村民生产生活出行，受益总人口158户577人，受益脱贫户19户51人</t>
  </si>
  <si>
    <t>5700001280314850</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</si>
  <si>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年度响水镇龙池庄村砖砸硬化生产道路项目</t>
    </r>
    <r>
      <rPr>
        <sz val="11"/>
        <rFont val="Courier New"/>
        <charset val="134"/>
      </rPr>
      <t>(</t>
    </r>
    <r>
      <rPr>
        <sz val="11"/>
        <rFont val="宋体"/>
        <charset val="134"/>
      </rPr>
      <t>财</t>
    </r>
    <r>
      <rPr>
        <sz val="11"/>
        <rFont val="Courier New"/>
        <charset val="134"/>
      </rPr>
      <t>2022)</t>
    </r>
  </si>
  <si>
    <t>吕家焉组砖砸硬化生产道路1.5公里、宽3米、厚12厘米</t>
  </si>
  <si>
    <t>龙池庄村</t>
  </si>
  <si>
    <t>该项目产权归村集体所有，方便村民生产生活出行，受益总人口220户974人，受益脱贫户20户59人</t>
  </si>
  <si>
    <t>5700001280315844</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</si>
  <si>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年度艾好峁办事处艾好峁村新建水塔项目</t>
    </r>
    <r>
      <rPr>
        <sz val="11"/>
        <rFont val="Courier New"/>
        <charset val="134"/>
      </rPr>
      <t>(</t>
    </r>
    <r>
      <rPr>
        <sz val="11"/>
        <rFont val="宋体"/>
        <charset val="134"/>
      </rPr>
      <t>财</t>
    </r>
    <r>
      <rPr>
        <sz val="11"/>
        <rFont val="Courier New"/>
        <charset val="134"/>
      </rPr>
      <t>2022)</t>
    </r>
  </si>
  <si>
    <t>新建100方水塔及铺设管网项目</t>
  </si>
  <si>
    <t>艾好峁村</t>
  </si>
  <si>
    <t>该项目产权归村集体所有，解决附近村民吃水质量问题，受益总人口87户261人，受益脱贫户7户22人</t>
  </si>
  <si>
    <t>5700001280316908</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</si>
  <si>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年度城关街道办邵家洼村维修加固淤地坝项目</t>
    </r>
    <r>
      <rPr>
        <sz val="11"/>
        <rFont val="Courier New"/>
        <charset val="134"/>
      </rPr>
      <t>(</t>
    </r>
    <r>
      <rPr>
        <sz val="11"/>
        <rFont val="宋体"/>
        <charset val="134"/>
      </rPr>
      <t>财</t>
    </r>
    <r>
      <rPr>
        <sz val="11"/>
        <rFont val="Courier New"/>
        <charset val="134"/>
      </rPr>
      <t>2022)</t>
    </r>
  </si>
  <si>
    <t>维修加固印则峁淤地坝一座长80米宽6米高17米，坡比外坡1:2内坡1：1.5</t>
  </si>
  <si>
    <t>邵家洼村</t>
  </si>
  <si>
    <t>该项目产权归村集体所有，保护淤地坝淤地面积，可增淤地面积125亩，亩均增收500元，受益总人口125户421人，受益脱贫户24户61人</t>
  </si>
  <si>
    <t>5700001280318456</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</si>
  <si>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年度党岔镇胡新窑村砖砸杂粮种植区产业道路项目</t>
    </r>
    <r>
      <rPr>
        <sz val="11"/>
        <rFont val="Courier New"/>
        <charset val="134"/>
      </rPr>
      <t>(</t>
    </r>
    <r>
      <rPr>
        <sz val="11"/>
        <rFont val="宋体"/>
        <charset val="134"/>
      </rPr>
      <t>财</t>
    </r>
    <r>
      <rPr>
        <sz val="11"/>
        <rFont val="Courier New"/>
        <charset val="134"/>
      </rPr>
      <t>2022)</t>
    </r>
  </si>
  <si>
    <t>改善提升农户生产出行条件，提高生产效率和杂粮产出量，预计亩均增收300元，受益总人口266户977人，受益脱贫户45户128人</t>
  </si>
  <si>
    <t>5700001280318985</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</si>
  <si>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年度响水镇杨兴庄村漫水桥项目</t>
    </r>
    <r>
      <rPr>
        <sz val="11"/>
        <rFont val="Courier New"/>
        <charset val="134"/>
      </rPr>
      <t>(</t>
    </r>
    <r>
      <rPr>
        <sz val="11"/>
        <rFont val="宋体"/>
        <charset val="134"/>
      </rPr>
      <t>财</t>
    </r>
    <r>
      <rPr>
        <sz val="11"/>
        <rFont val="Courier New"/>
        <charset val="134"/>
      </rPr>
      <t>2022)</t>
    </r>
  </si>
  <si>
    <t>张家沟漫水桥长50米、宽4米、高5米</t>
  </si>
  <si>
    <t>杨兴庄村</t>
  </si>
  <si>
    <t>该项目产权归村集体所有，方便村民生产生活出行，受益总人口310户1133人，受益脱贫户14户39人</t>
  </si>
  <si>
    <t>5700001280320379</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</si>
  <si>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年度艾好峁办事处艾好峁村新修生产道路项目</t>
    </r>
    <r>
      <rPr>
        <sz val="11"/>
        <rFont val="Courier New"/>
        <charset val="134"/>
      </rPr>
      <t>(</t>
    </r>
    <r>
      <rPr>
        <sz val="11"/>
        <rFont val="宋体"/>
        <charset val="134"/>
      </rPr>
      <t>财</t>
    </r>
    <r>
      <rPr>
        <sz val="11"/>
        <rFont val="Courier New"/>
        <charset val="134"/>
      </rPr>
      <t>2022)</t>
    </r>
  </si>
  <si>
    <t>新修生产道路2公里</t>
  </si>
  <si>
    <t>该项目产权归村集体所有，方便村民生产生活出行，受益总人口308户1232人，受益脱贫户21户69人</t>
  </si>
  <si>
    <t>5700001280320798</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</si>
  <si>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年度韩岔镇柳卜塔村漫水桥项目</t>
    </r>
    <r>
      <rPr>
        <sz val="11"/>
        <rFont val="Courier New"/>
        <charset val="134"/>
      </rPr>
      <t>(</t>
    </r>
    <r>
      <rPr>
        <sz val="11"/>
        <rFont val="宋体"/>
        <charset val="134"/>
      </rPr>
      <t>财</t>
    </r>
    <r>
      <rPr>
        <sz val="11"/>
        <rFont val="Courier New"/>
        <charset val="134"/>
      </rPr>
      <t>2022)</t>
    </r>
  </si>
  <si>
    <t>李渠组漫水桥长25米、宽6米</t>
  </si>
  <si>
    <t>柳卜塔村</t>
  </si>
  <si>
    <t>该项目产权归村集体所有，方便村民生产生活出行，受益总人口185户775人，受益脱贫户15户66人</t>
  </si>
  <si>
    <t>5700001280321069</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</si>
  <si>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年度韩岔镇白岔村漫水桥项目</t>
    </r>
    <r>
      <rPr>
        <sz val="11"/>
        <rFont val="Courier New"/>
        <charset val="134"/>
      </rPr>
      <t>(</t>
    </r>
    <r>
      <rPr>
        <sz val="11"/>
        <rFont val="宋体"/>
        <charset val="134"/>
      </rPr>
      <t>财</t>
    </r>
    <r>
      <rPr>
        <sz val="11"/>
        <rFont val="Courier New"/>
        <charset val="134"/>
      </rPr>
      <t>2022)</t>
    </r>
  </si>
  <si>
    <t>旋水湾漫水桥长23米、宽6米</t>
  </si>
  <si>
    <t>白岔村</t>
  </si>
  <si>
    <t>该项目产权归村集体所有，方便村民生产生活出行，受益总人口160户592人，受益脱贫户12户45人</t>
  </si>
  <si>
    <t>5700001280321498</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</si>
  <si>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年度殿市镇石碧则村大沟组维修生产道路项目</t>
    </r>
    <r>
      <rPr>
        <sz val="11"/>
        <rFont val="Courier New"/>
        <charset val="134"/>
      </rPr>
      <t>(</t>
    </r>
    <r>
      <rPr>
        <sz val="11"/>
        <rFont val="宋体"/>
        <charset val="134"/>
      </rPr>
      <t>财</t>
    </r>
    <r>
      <rPr>
        <sz val="11"/>
        <rFont val="Courier New"/>
        <charset val="134"/>
      </rPr>
      <t>2022)</t>
    </r>
  </si>
  <si>
    <t>维修生产道路0.6公里、垫方工程</t>
  </si>
  <si>
    <t>石碧则村</t>
  </si>
  <si>
    <t>该项目产权归村集体所有，方便村民生产生活出行，受益总人口115户421人，受益脱贫户9户25人</t>
  </si>
  <si>
    <t>5700001280322104</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</si>
  <si>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年度城关街道办王圪堵村漫水桥项目</t>
    </r>
    <r>
      <rPr>
        <sz val="11"/>
        <rFont val="Courier New"/>
        <charset val="134"/>
      </rPr>
      <t>35(</t>
    </r>
    <r>
      <rPr>
        <sz val="11"/>
        <rFont val="宋体"/>
        <charset val="134"/>
      </rPr>
      <t>财</t>
    </r>
    <r>
      <rPr>
        <sz val="11"/>
        <rFont val="Courier New"/>
        <charset val="134"/>
      </rPr>
      <t>2022)</t>
    </r>
  </si>
  <si>
    <t>大河湾漫水桥一座，长22米，宽3.5米，高2米</t>
  </si>
  <si>
    <t>该项目产权归村集体所有，方便村民生产生活出行，受益总人口220户775人，受益脱贫户38户152人</t>
  </si>
  <si>
    <t>5700001280323163</t>
  </si>
  <si>
    <r>
      <rPr>
        <sz val="11"/>
        <rFont val="宋体"/>
        <charset val="134"/>
      </rPr>
      <t>横山区</t>
    </r>
    <r>
      <rPr>
        <sz val="11"/>
        <rFont val="Courier New"/>
        <charset val="134"/>
      </rPr>
      <t>_</t>
    </r>
    <r>
      <rPr>
        <sz val="11"/>
        <rFont val="宋体"/>
        <charset val="134"/>
      </rPr>
      <t>产业发展</t>
    </r>
    <r>
      <rPr>
        <sz val="11"/>
        <rFont val="Courier New"/>
        <charset val="134"/>
      </rPr>
      <t>_2022</t>
    </r>
    <r>
      <rPr>
        <sz val="11"/>
        <rFont val="宋体"/>
        <charset val="134"/>
      </rPr>
      <t>年度殿市镇麻渠村杂粮种植区节水灌溉项目</t>
    </r>
    <r>
      <rPr>
        <sz val="11"/>
        <rFont val="Courier New"/>
        <charset val="134"/>
      </rPr>
      <t>(</t>
    </r>
    <r>
      <rPr>
        <sz val="11"/>
        <rFont val="宋体"/>
        <charset val="134"/>
      </rPr>
      <t>财</t>
    </r>
    <r>
      <rPr>
        <sz val="11"/>
        <rFont val="Courier New"/>
        <charset val="134"/>
      </rPr>
      <t>2022)</t>
    </r>
  </si>
  <si>
    <t>新修杂粮种植区节水灌溉1500米U型渠道</t>
  </si>
  <si>
    <t>该项目产权归村集体所有，可灌溉145亩耕地，亩均增收500元，受益总人口114户445人，受益脱贫户29户75人</t>
  </si>
  <si>
    <t>5700001280323531</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</si>
  <si>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年度城关街道办事处沙坪沟村维修加固淤地坝项目</t>
    </r>
    <r>
      <rPr>
        <sz val="11"/>
        <rFont val="Courier New"/>
        <charset val="134"/>
      </rPr>
      <t>(</t>
    </r>
    <r>
      <rPr>
        <sz val="11"/>
        <rFont val="宋体"/>
        <charset val="134"/>
      </rPr>
      <t>财</t>
    </r>
    <r>
      <rPr>
        <sz val="11"/>
        <rFont val="Courier New"/>
        <charset val="134"/>
      </rPr>
      <t>2022)</t>
    </r>
  </si>
  <si>
    <t>维修加固杏树梁淤地坝一座长89米宽6米高22米，坡比外坡1:2内坡1：1.5</t>
  </si>
  <si>
    <t>沙坪沟村</t>
  </si>
  <si>
    <t>该项目产权归村集体所有，保护淤地坝淤地面积，可增淤地面积105亩，亩均增收500元，受益总人口89户355人，受益脱贫户12户41人</t>
  </si>
  <si>
    <t>5700001280324891</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</si>
  <si>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年度殿市镇黑石磕村维修加固淤地坝项目</t>
    </r>
    <r>
      <rPr>
        <sz val="11"/>
        <rFont val="Courier New"/>
        <charset val="134"/>
      </rPr>
      <t>(</t>
    </r>
    <r>
      <rPr>
        <sz val="11"/>
        <rFont val="宋体"/>
        <charset val="134"/>
      </rPr>
      <t>财</t>
    </r>
    <r>
      <rPr>
        <sz val="11"/>
        <rFont val="Courier New"/>
        <charset val="134"/>
      </rPr>
      <t>2022)</t>
    </r>
  </si>
  <si>
    <t>维修加固淤地坝一座长95米宽6米高26米，坡比外坡1:2内坡1：1.5</t>
  </si>
  <si>
    <t>黑石磕村</t>
  </si>
  <si>
    <t>该项目产权归村集体所有，保护淤地坝淤地面积，可增淤地面积200亩，亩均增收500元，受益总人口436户1588人，受益脱贫户37户110人</t>
  </si>
  <si>
    <t>5700001280325239</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</si>
  <si>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年度殿市镇吴岔村砖砸杂粮种植区产业道路项目</t>
    </r>
    <r>
      <rPr>
        <sz val="11"/>
        <rFont val="Courier New"/>
        <charset val="134"/>
      </rPr>
      <t>(</t>
    </r>
    <r>
      <rPr>
        <sz val="11"/>
        <rFont val="宋体"/>
        <charset val="134"/>
      </rPr>
      <t>财</t>
    </r>
    <r>
      <rPr>
        <sz val="11"/>
        <rFont val="Courier New"/>
        <charset val="134"/>
      </rPr>
      <t>2022)</t>
    </r>
  </si>
  <si>
    <t>种植李继先担峁至背阳山杂粮种植区产业道路2.3公里、但峁至庙梁杂粮种植区产业道路0.7公里、宽3米、厚12厘米</t>
  </si>
  <si>
    <t>改善提升农户生产出行条件，提高生产效率和杂粮产出量，预计亩均增收300元，受益总人口277户875人，受益脱贫户23户67人</t>
  </si>
  <si>
    <t>5700001280325818</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</si>
  <si>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年度石窑沟办事处永新村道路排水系统维修项目</t>
    </r>
    <r>
      <rPr>
        <sz val="11"/>
        <rFont val="Courier New"/>
        <charset val="134"/>
      </rPr>
      <t>(</t>
    </r>
    <r>
      <rPr>
        <sz val="11"/>
        <rFont val="宋体"/>
        <charset val="134"/>
      </rPr>
      <t>财</t>
    </r>
    <r>
      <rPr>
        <sz val="11"/>
        <rFont val="Courier New"/>
        <charset val="134"/>
      </rPr>
      <t>2022)</t>
    </r>
  </si>
  <si>
    <t>维修道路排水系统1000米</t>
  </si>
  <si>
    <t>该项目产权归村集体所有，方便村民生产生活出行，受益总人口186户721人，受益脱贫户17户51人</t>
  </si>
  <si>
    <t>5700001280326463</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</si>
  <si>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年度响水镇赵峁则村修建围墙项目</t>
    </r>
    <r>
      <rPr>
        <sz val="11"/>
        <rFont val="Courier New"/>
        <charset val="134"/>
      </rPr>
      <t>(</t>
    </r>
    <r>
      <rPr>
        <sz val="11"/>
        <rFont val="宋体"/>
        <charset val="134"/>
      </rPr>
      <t>财</t>
    </r>
    <r>
      <rPr>
        <sz val="11"/>
        <rFont val="Courier New"/>
        <charset val="134"/>
      </rPr>
      <t>2022)</t>
    </r>
  </si>
  <si>
    <t>移民区修建路沿石400米、围墙450米</t>
  </si>
  <si>
    <t>赵峁则村</t>
  </si>
  <si>
    <t>该项目产权归村集体所有，方便村民生产生活出行，受益总人口34户136人，受益脱贫户5户17人</t>
  </si>
  <si>
    <t>5700001280326912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</si>
  <si>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年度高镇万家畔村砖砸杂粮种植区产业道路项目</t>
    </r>
    <r>
      <rPr>
        <sz val="11"/>
        <rFont val="Courier New"/>
        <charset val="134"/>
      </rPr>
      <t>(</t>
    </r>
    <r>
      <rPr>
        <sz val="11"/>
        <rFont val="宋体"/>
        <charset val="134"/>
      </rPr>
      <t>财</t>
    </r>
    <r>
      <rPr>
        <sz val="11"/>
        <rFont val="Courier New"/>
        <charset val="134"/>
      </rPr>
      <t>2022)</t>
    </r>
  </si>
  <si>
    <t>改善提升农户生产出行条件，提高生产效率和杂粮产出量，预计亩均增收300元，受益总人口213户755人，受益脱贫户17户51人</t>
  </si>
  <si>
    <t>5700001280327294</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</si>
  <si>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年度赵石畔镇白家梁村砖砸硬化生产道路项目</t>
    </r>
    <r>
      <rPr>
        <sz val="11"/>
        <rFont val="Courier New"/>
        <charset val="134"/>
      </rPr>
      <t>(</t>
    </r>
    <r>
      <rPr>
        <sz val="11"/>
        <rFont val="宋体"/>
        <charset val="134"/>
      </rPr>
      <t>财</t>
    </r>
    <r>
      <rPr>
        <sz val="11"/>
        <rFont val="Courier New"/>
        <charset val="134"/>
      </rPr>
      <t>2022)</t>
    </r>
  </si>
  <si>
    <t>砖砸硬化生产道路1.5公里、宽3米、厚12厘米</t>
  </si>
  <si>
    <t>该项目产权归村集体所有，方便村民生产生活出行，受益总人口315户1120人，受益脱贫户4户15人</t>
  </si>
  <si>
    <t>5700001280327813</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</si>
  <si>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年度高镇万家畔村太阳能路灯项目</t>
    </r>
    <r>
      <rPr>
        <sz val="11"/>
        <rFont val="Courier New"/>
        <charset val="134"/>
      </rPr>
      <t>(</t>
    </r>
    <r>
      <rPr>
        <sz val="11"/>
        <rFont val="宋体"/>
        <charset val="134"/>
      </rPr>
      <t>财</t>
    </r>
    <r>
      <rPr>
        <sz val="11"/>
        <rFont val="Courier New"/>
        <charset val="134"/>
      </rPr>
      <t>2022)</t>
    </r>
  </si>
  <si>
    <t>安装太阳能路灯20盏</t>
  </si>
  <si>
    <t>该项目产权归村集体所有，方便村民生产生活出行，受益总人口213户721人，受益脱贫户17户54人</t>
  </si>
  <si>
    <t>5700001280328366</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</si>
  <si>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年度波罗镇太阳能路灯项目</t>
    </r>
    <r>
      <rPr>
        <sz val="11"/>
        <rFont val="Courier New"/>
        <charset val="134"/>
      </rPr>
      <t>(</t>
    </r>
    <r>
      <rPr>
        <sz val="11"/>
        <rFont val="宋体"/>
        <charset val="134"/>
      </rPr>
      <t>财</t>
    </r>
    <r>
      <rPr>
        <sz val="11"/>
        <rFont val="Courier New"/>
        <charset val="134"/>
      </rPr>
      <t>2022)</t>
    </r>
  </si>
  <si>
    <t>安装太阳能路灯40盏</t>
  </si>
  <si>
    <t>该项目产权归村集体所有，方便村民生产生活出行，受益总人口120户455人，受益脱贫户5户18人</t>
  </si>
  <si>
    <t>5700001280328756</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</si>
  <si>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年度白界镇新开沟村路灯项目</t>
    </r>
    <r>
      <rPr>
        <sz val="11"/>
        <rFont val="Courier New"/>
        <charset val="134"/>
      </rPr>
      <t>(</t>
    </r>
    <r>
      <rPr>
        <sz val="11"/>
        <rFont val="宋体"/>
        <charset val="134"/>
      </rPr>
      <t>财</t>
    </r>
    <r>
      <rPr>
        <sz val="11"/>
        <rFont val="Courier New"/>
        <charset val="134"/>
      </rPr>
      <t>2022)</t>
    </r>
  </si>
  <si>
    <t>新开沟村</t>
  </si>
  <si>
    <t>该项目产权归村集体所有，方便村民生产生活出行，受益总人口234户744人，受益脱贫户10户37人</t>
  </si>
  <si>
    <t>5700001280329493</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</si>
  <si>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年度党岔镇三皇庙村老庄组路灯项目</t>
    </r>
    <r>
      <rPr>
        <sz val="11"/>
        <rFont val="Courier New"/>
        <charset val="134"/>
      </rPr>
      <t>(</t>
    </r>
    <r>
      <rPr>
        <sz val="11"/>
        <rFont val="宋体"/>
        <charset val="134"/>
      </rPr>
      <t>财</t>
    </r>
    <r>
      <rPr>
        <sz val="11"/>
        <rFont val="Courier New"/>
        <charset val="134"/>
      </rPr>
      <t>2022)</t>
    </r>
  </si>
  <si>
    <t>三皇庙村</t>
  </si>
  <si>
    <t>该项目产权归村集体所有，方便村民生产生活出行，受益总人口123户385人，受益脱贫户12户45人</t>
  </si>
  <si>
    <t>5700001280330041</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</si>
  <si>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年度南塔办事处范高粱村路灯项目</t>
    </r>
    <r>
      <rPr>
        <sz val="11"/>
        <rFont val="Courier New"/>
        <charset val="134"/>
      </rPr>
      <t>(</t>
    </r>
    <r>
      <rPr>
        <sz val="11"/>
        <rFont val="宋体"/>
        <charset val="134"/>
      </rPr>
      <t>财</t>
    </r>
    <r>
      <rPr>
        <sz val="11"/>
        <rFont val="Courier New"/>
        <charset val="134"/>
      </rPr>
      <t>2022)</t>
    </r>
  </si>
  <si>
    <t>范高粱村</t>
  </si>
  <si>
    <t>该项目产权归村集体所有，方便村民生产生活出行，受益总人口235户875人，受益脱贫户21户66人</t>
  </si>
  <si>
    <t>5700001280330470</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</si>
  <si>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年度城关街道办九川府村梁家峁组路灯项目</t>
    </r>
    <r>
      <rPr>
        <sz val="11"/>
        <rFont val="Courier New"/>
        <charset val="134"/>
      </rPr>
      <t>(</t>
    </r>
    <r>
      <rPr>
        <sz val="11"/>
        <rFont val="宋体"/>
        <charset val="134"/>
      </rPr>
      <t>财</t>
    </r>
    <r>
      <rPr>
        <sz val="11"/>
        <rFont val="Courier New"/>
        <charset val="134"/>
      </rPr>
      <t>2022)</t>
    </r>
  </si>
  <si>
    <t>该项目产权归村集体所有，方便村民生产生活出行，受益总人口177户623人，受益脱贫户17户65人</t>
  </si>
  <si>
    <t>5700001280331181</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</si>
  <si>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年度塔湾镇陈大梁村路灯项目</t>
    </r>
    <r>
      <rPr>
        <sz val="11"/>
        <rFont val="Courier New"/>
        <charset val="134"/>
      </rPr>
      <t>(</t>
    </r>
    <r>
      <rPr>
        <sz val="11"/>
        <rFont val="宋体"/>
        <charset val="134"/>
      </rPr>
      <t>财</t>
    </r>
    <r>
      <rPr>
        <sz val="11"/>
        <rFont val="Courier New"/>
        <charset val="134"/>
      </rPr>
      <t>2022)</t>
    </r>
  </si>
  <si>
    <t>陈大梁村</t>
  </si>
  <si>
    <t>该项目产权归村集体所有，方便村民生产生活出行，受益总人口380户1355人，受益脱贫户27户78人</t>
  </si>
  <si>
    <t>5700001280331444</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</si>
  <si>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年度殿市镇黑石磕村路灯项目</t>
    </r>
    <r>
      <rPr>
        <sz val="11"/>
        <rFont val="Courier New"/>
        <charset val="134"/>
      </rPr>
      <t>(</t>
    </r>
    <r>
      <rPr>
        <sz val="11"/>
        <rFont val="宋体"/>
        <charset val="134"/>
      </rPr>
      <t>财</t>
    </r>
    <r>
      <rPr>
        <sz val="11"/>
        <rFont val="Courier New"/>
        <charset val="134"/>
      </rPr>
      <t>2022)</t>
    </r>
  </si>
  <si>
    <t>该项目产权归村集体所有，方便村民生产生活出行，受益总人口384户1220人，受益脱贫户22户61人</t>
  </si>
  <si>
    <t>5700001280331826</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</si>
  <si>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年度武镇镇付家坪村世昌小组路灯项目</t>
    </r>
    <r>
      <rPr>
        <sz val="11"/>
        <rFont val="Courier New"/>
        <charset val="134"/>
      </rPr>
      <t>(</t>
    </r>
    <r>
      <rPr>
        <sz val="11"/>
        <rFont val="宋体"/>
        <charset val="134"/>
      </rPr>
      <t>财</t>
    </r>
    <r>
      <rPr>
        <sz val="11"/>
        <rFont val="Courier New"/>
        <charset val="134"/>
      </rPr>
      <t>2022)</t>
    </r>
  </si>
  <si>
    <t>世昌小组太阳能路灯40盏</t>
  </si>
  <si>
    <t>付家坪村</t>
  </si>
  <si>
    <t>该项目产权归村集体所有，方便村民生产生活出行，受益总人口113户399人，受益脱贫户15户53人</t>
  </si>
  <si>
    <t>种植养殖加工服务</t>
  </si>
  <si>
    <t>5700001280308064</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</si>
  <si>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年度全区羊肉屠宰精深加工项目（畜</t>
    </r>
    <r>
      <rPr>
        <sz val="11"/>
        <rFont val="Courier New"/>
        <charset val="134"/>
      </rPr>
      <t>2022</t>
    </r>
    <r>
      <rPr>
        <sz val="11"/>
        <rFont val="宋体"/>
        <charset val="134"/>
      </rPr>
      <t>）</t>
    </r>
  </si>
  <si>
    <t>新建年屠宰加工30-50万只羊子精深加工厂：占地面积8亩的标准化智能屠宰车间设施设备建设、智能冷库建设、智能化疫病检测仪器、智能化副产品清洗设施设备等</t>
  </si>
  <si>
    <t>以承包经营联建的方式建设年屠宰加工30-50万只羊子精深加工厂，进一步延长羊产品产业链，增加就业岗位30个以上；以高于市场10%的价格收购脱贫户和“三类户”饲养羊子，提高养殖经济效益，预计促进8000户养殖户户均增收500元以上</t>
  </si>
  <si>
    <t>5700001280308719</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</si>
  <si>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年度养殖新型经营示范主体创建项目（畜</t>
    </r>
    <r>
      <rPr>
        <sz val="11"/>
        <rFont val="Courier New"/>
        <charset val="134"/>
      </rPr>
      <t>2022</t>
    </r>
    <r>
      <rPr>
        <sz val="11"/>
        <rFont val="宋体"/>
        <charset val="134"/>
      </rPr>
      <t>）</t>
    </r>
  </si>
  <si>
    <t>10-15个村集体合作社的养殖标准化圈舍、草棚建设、种畜禽引进与饲草料加工设备购置</t>
  </si>
  <si>
    <t>赵石畔镇、塔湾镇、雷龙湾镇、石湾镇、波罗镇、魏家楼镇、高镇、韩岔镇、响水镇、党岔镇</t>
  </si>
  <si>
    <t>赵石畔村、杜羊圈村、雷龙湾村、哈兔湾村、史家洼村、白狼城村、朱家沟村、塔湾村、圪针梁村、瓦高庄村、白岔村、沐浴沟村、李家坪村</t>
  </si>
  <si>
    <t>壮大村集体经济，扩大养殖规模，带动养殖户412户1335人，其中脱贫户89户315人增收，提高饲草利用率，提高养殖经济效益，每户年增收2000元以上</t>
  </si>
  <si>
    <t>5700001280309323</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</si>
  <si>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年度陕北白绒山羊种质提升建设项目（畜</t>
    </r>
    <r>
      <rPr>
        <sz val="11"/>
        <rFont val="Courier New"/>
        <charset val="134"/>
      </rPr>
      <t>2022</t>
    </r>
    <r>
      <rPr>
        <sz val="11"/>
        <rFont val="宋体"/>
        <charset val="134"/>
      </rPr>
      <t>）</t>
    </r>
  </si>
  <si>
    <t>联合培育组建优质陕北白绒山羊品系群70个，主要建设内容为标准化圈舍、草棚和饲草料建设加工机具配置</t>
  </si>
  <si>
    <t>赵石畔镇、雷龙湾镇、石湾镇、波罗镇、塔湾镇、魏家楼镇、高镇、殿市镇、韩岔镇、党岔镇、白界镇、武镇、城关街道办事处</t>
  </si>
  <si>
    <t>赵石畔村、杜羊圈村、雷龙湾村、周界村、石湾村、白狼城村、沙界村、朱家沟村、小咀村、塔湾村、卢沟村、魏家楼村、梁西山村、李家楼村、白岔村、韩岔村、李家坪村、白界村、高家沟村等50个村</t>
  </si>
  <si>
    <t>进一步提升全区羊子品质，助推养殖户增收，预计受益养殖户50户，每户预计年增收2000元以上</t>
  </si>
  <si>
    <t>5700001280309625</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</si>
  <si>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年度陕北白绒山羊养殖饲草料加工机械奖补到户项目（畜</t>
    </r>
    <r>
      <rPr>
        <sz val="11"/>
        <rFont val="Courier New"/>
        <charset val="134"/>
      </rPr>
      <t>2022</t>
    </r>
    <r>
      <rPr>
        <sz val="11"/>
        <rFont val="宋体"/>
        <charset val="134"/>
      </rPr>
      <t>）</t>
    </r>
  </si>
  <si>
    <t>全区脱贫户和“三类户”饲草饲料种植收割加工和青贮氨化等加工配套机械的奖补</t>
  </si>
  <si>
    <t>提升改善全区养殖场户饲草料种收加机械设施设备，改善村容村貌，提高饲草料利用率，提高养殖经济效益，预计助推5000户养殖户增收，每户预计年增收1000元以上</t>
  </si>
  <si>
    <t>5700001280309924</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</si>
  <si>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年度陕北白绒山羊家庭适度规模标准化养殖示范村建设到户项目（畜</t>
    </r>
    <r>
      <rPr>
        <sz val="11"/>
        <rFont val="Courier New"/>
        <charset val="134"/>
      </rPr>
      <t>2022</t>
    </r>
    <r>
      <rPr>
        <sz val="11"/>
        <rFont val="宋体"/>
        <charset val="134"/>
      </rPr>
      <t>）</t>
    </r>
  </si>
  <si>
    <t>以国家绒毛用羊产业技术体系“一县一业”示范样板县创建为契机，推进脱贫户和“三类户”陕北白绒山羊家庭适度规模标准化养殖场（户）建设，内容为舍饲养殖标准化圈舍（≥100平米/场户）、草棚（≥80平米/场户）、饲草料种收加和青贮氨化加工机械配置</t>
  </si>
  <si>
    <t>提升改善全区养殖场户养殖基础设施设备，改善村容村貌，提高养殖经济效益和生态效益，为乡村振兴奠定基础，预计受益脱贫户及三类户450户，每户预计年增收1000元以上</t>
  </si>
  <si>
    <t>5700001280310245</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</si>
  <si>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年度横山羊产业系列品牌保护推广建设项目（畜</t>
    </r>
    <r>
      <rPr>
        <sz val="11"/>
        <rFont val="Courier New"/>
        <charset val="134"/>
      </rPr>
      <t>2022</t>
    </r>
    <r>
      <rPr>
        <sz val="11"/>
        <rFont val="宋体"/>
        <charset val="134"/>
      </rPr>
      <t>）</t>
    </r>
  </si>
  <si>
    <t>深化巩固横山羊肉省级特优区和省级农业品牌创建成果，主要建设任务有进行横山羊肉、“横山种羊”“横山羊绒”系列产品保护、研发推广，完善品牌标识、产品包装、品牌管理、产品保护宣传、产品推广等品牌体系建设，打造一批示范标杆企业和品牌专营店</t>
  </si>
  <si>
    <t>横山羊肉品牌体系更加健全完善，核心骨干企业进一步壮大，营销体系更加健全，带动脱贫地区和乡村振兴重点地区产业转型升级，进一步提升品牌效益，助推养殖户增收，每户预计年增收500元以上</t>
  </si>
  <si>
    <t>5700001280310582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</si>
  <si>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年度病死畜禽无害化处理项目（畜</t>
    </r>
    <r>
      <rPr>
        <sz val="11"/>
        <rFont val="Courier New"/>
        <charset val="134"/>
      </rPr>
      <t>2022</t>
    </r>
    <r>
      <rPr>
        <sz val="11"/>
        <rFont val="宋体"/>
        <charset val="134"/>
      </rPr>
      <t>）</t>
    </r>
  </si>
  <si>
    <t>新建6处病死畜禽无害化处理点，每处主要建设内容为40平米冷库、病死畜禽运送车辆、洗消防护等配套设施设备</t>
  </si>
  <si>
    <t>白界镇、韩岔镇、魏家楼镇、塔湾镇、党岔镇、雷龙湾镇</t>
  </si>
  <si>
    <t>加强病死畜禽无害化处理，预防疫病传播，促进全区畜牧业健康稳定发展</t>
  </si>
  <si>
    <t>5700001280310926</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</si>
  <si>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年度赵石畔镇赵石畔村集体经济合作社养殖项目（畜</t>
    </r>
    <r>
      <rPr>
        <sz val="11"/>
        <rFont val="Courier New"/>
        <charset val="134"/>
      </rPr>
      <t>2022</t>
    </r>
    <r>
      <rPr>
        <sz val="11"/>
        <rFont val="宋体"/>
        <charset val="134"/>
      </rPr>
      <t>）</t>
    </r>
  </si>
  <si>
    <t>新建7座标准化羊棚，每座500平米</t>
  </si>
  <si>
    <t>1.壮大村集体经济，项目建成将在全村形成“粪－草－料”种养殖循环经济链条，以种植业带动养殖业，以养殖业促进种植业发展。带动周边村650户1950人，其中脱贫户80户245人。发展饲草种植经济，提高群众科学种养殖技术，实现全村家家参与养殖，解决劳动力60人。可带动周边村庄农民积极发展状养殖产业。2.扩大养殖规模，增加农户收入人均年可增加收入2万元以上。</t>
  </si>
  <si>
    <t>5700001280320767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</si>
  <si>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年度波罗镇朱家沟村农业机械项目（波罗</t>
    </r>
    <r>
      <rPr>
        <sz val="11"/>
        <rFont val="Courier New"/>
        <charset val="134"/>
      </rPr>
      <t>2022</t>
    </r>
    <r>
      <rPr>
        <sz val="11"/>
        <rFont val="宋体"/>
        <charset val="134"/>
      </rPr>
      <t>）</t>
    </r>
  </si>
  <si>
    <t>购买小型播种机3台、大型翻地机3台、农药喷洒机3台、大小型收割一体机各1台，新建钢结构机械设备厂房1座40m*30m</t>
  </si>
  <si>
    <t>朱家沟村</t>
  </si>
  <si>
    <t>购买机械归村集体经济合作社所有，面向全村乃至全镇通过租赁形式收取租金，项目实施后，全村550户农户实现械化种植、收割，预计年可实现利润共计15万元左右，村集体将收入的30%用于合作社成员分红，将20%用于困难救助和产业奖补，将50%留存集体用于继续壮大集体经济，项目由镇政府监督，村集体经济合作社负责实施经营。</t>
  </si>
  <si>
    <t>5700001280321035</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</si>
  <si>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年度波罗镇朱家沟村新建苹果冷库项目（波罗</t>
    </r>
    <r>
      <rPr>
        <sz val="11"/>
        <rFont val="Courier New"/>
        <charset val="134"/>
      </rPr>
      <t>2022</t>
    </r>
    <r>
      <rPr>
        <sz val="11"/>
        <rFont val="宋体"/>
        <charset val="134"/>
      </rPr>
      <t>）</t>
    </r>
  </si>
  <si>
    <t>新建苹果储存冷库1座（每个2000方，400吨）配套建设电力设施等。</t>
  </si>
  <si>
    <t>冷库归村集体经济合作社所有，由村集体经济合作社经营管理，通过储存山地苹果、蔬菜、薯类收取租金，同时可辐射周边斩贼关、小咀等村庄，项目实施后，每年约给集体创收15万元，村集体将收入的30%用于合作社成员分红，将20%用于困难救助和产业奖补，将50%留存集体用于继续壮大集体经济。</t>
  </si>
  <si>
    <t>5700001280321734</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</si>
  <si>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年度波罗镇朱家沟村杂粮种植区产业道路项目（波罗</t>
    </r>
    <r>
      <rPr>
        <sz val="11"/>
        <rFont val="Courier New"/>
        <charset val="134"/>
      </rPr>
      <t>2022</t>
    </r>
    <r>
      <rPr>
        <sz val="11"/>
        <rFont val="宋体"/>
        <charset val="134"/>
      </rPr>
      <t>）</t>
    </r>
  </si>
  <si>
    <t>砖砸朱家沟村沙渠至西梁杂粮种植区产业道路5公里，宽3米，厚12厘米</t>
  </si>
  <si>
    <t>提升人居环境，优化交通条件，方便全村550户2399人、其中脱贫户100户376人、三类户1户2人出行</t>
  </si>
  <si>
    <t>5700001280322237</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</si>
  <si>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年度波罗镇朱家沟村新胜峁组至陈沙组砖砸道路、移民区水泥硬化道路项目（波罗</t>
    </r>
    <r>
      <rPr>
        <sz val="11"/>
        <rFont val="Courier New"/>
        <charset val="134"/>
      </rPr>
      <t>2022</t>
    </r>
    <r>
      <rPr>
        <sz val="11"/>
        <rFont val="宋体"/>
        <charset val="134"/>
      </rPr>
      <t>）</t>
    </r>
  </si>
  <si>
    <t>朱家沟村新胜峁组至陈沙组砖砸道路2.12公里*3.5米
移民区水泥硬化道路840米*4.5米</t>
  </si>
  <si>
    <t>5700001280322603</t>
  </si>
  <si>
    <r>
      <rPr>
        <sz val="11"/>
        <rFont val="宋体"/>
        <charset val="134"/>
      </rPr>
      <t>横山区</t>
    </r>
    <r>
      <rPr>
        <sz val="11"/>
        <rFont val="Courier New"/>
        <charset val="134"/>
      </rPr>
      <t>_</t>
    </r>
    <r>
      <rPr>
        <sz val="11"/>
        <rFont val="宋体"/>
        <charset val="134"/>
      </rPr>
      <t>村基础设施</t>
    </r>
    <r>
      <rPr>
        <sz val="11"/>
        <rFont val="Courier New"/>
        <charset val="134"/>
      </rPr>
      <t>_</t>
    </r>
    <r>
      <rPr>
        <sz val="11"/>
        <rFont val="宋体"/>
        <charset val="134"/>
      </rPr>
      <t>波罗镇朱家沟村安装太阳能路灯项目（波罗</t>
    </r>
    <r>
      <rPr>
        <sz val="11"/>
        <rFont val="Courier New"/>
        <charset val="134"/>
      </rPr>
      <t>2022</t>
    </r>
    <r>
      <rPr>
        <sz val="11"/>
        <rFont val="宋体"/>
        <charset val="134"/>
      </rPr>
      <t>）</t>
    </r>
  </si>
  <si>
    <t>提升人居环境，改善村容村貌，优化交通条件，方便全村550户2399人、其中脱贫户100户376人、三类户1户2人村民夜间出行</t>
  </si>
  <si>
    <t>5700001280313590</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</si>
  <si>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年度雷龙湾镇沙郭梁村壮大村集体经济购买肉牛和建设标准化牛圈舍项目（雷龙湾</t>
    </r>
    <r>
      <rPr>
        <sz val="11"/>
        <rFont val="Courier New"/>
        <charset val="134"/>
      </rPr>
      <t>2022</t>
    </r>
    <r>
      <rPr>
        <sz val="11"/>
        <rFont val="宋体"/>
        <charset val="134"/>
      </rPr>
      <t>）</t>
    </r>
  </si>
  <si>
    <t>引进省级农业产业化龙头企业榆林市榆阳区林禾综合养殖有限公司分公司榆林市横山区中禾瑞农业有限公司，购买肉牛1000头，新建标准化牛圈舍4210平方米，建药品仓库、配药房、防疫房、饲料仓库、养殖配套农机具、办公房等，总投资2199万元，其中雷龙湾镇沙郭梁村集体经济合作社入股600万元。</t>
  </si>
  <si>
    <t>330户1308人</t>
  </si>
  <si>
    <t>42户168人</t>
  </si>
  <si>
    <t>该项目用于壮大村集体经济收入。一是公司将按政府投资额900万元，每年按5～10%即45～90万元作为保底分红，给予雷龙湾镇沙郭梁村集体经济合作社；二是政府投资900万元本金，所有权归雷龙湾镇沙郭梁村集体经济合作社，约定至少10年后方可保本撤出股金，若继续合作则优先续股；三是优先安排建档立卡户、普通农户参与就业，临时雇工带动普通农户100多人次；四是带动周边永忠、哈兔湾等5个村农户200多户发展肉牛产业，户均养殖收入10万元以上。</t>
  </si>
  <si>
    <t>5700001280315056</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</si>
  <si>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年度雷龙湾镇沙郭梁村壮大村集体经济饲草基地建设项目</t>
    </r>
    <r>
      <rPr>
        <sz val="11"/>
        <rFont val="Courier New"/>
        <charset val="134"/>
      </rPr>
      <t>(</t>
    </r>
    <r>
      <rPr>
        <sz val="11"/>
        <rFont val="宋体"/>
        <charset val="134"/>
      </rPr>
      <t>雷龙湾</t>
    </r>
    <r>
      <rPr>
        <sz val="11"/>
        <rFont val="Courier New"/>
        <charset val="134"/>
      </rPr>
      <t>2022)</t>
    </r>
  </si>
  <si>
    <t>引进省级农业产业化龙头企业榆林市榆阳区林禾综合养殖有限公司分公司榆林市横山区中禾瑞农业有限公司，饲草基地建设，打造3000亩高标准农田，种植牧草2000亩，种植玉米1000亩；总投资1410万元，其中雷龙湾镇沙郭梁村集体经济合作社入股300万元。</t>
  </si>
  <si>
    <t>5700001280316380</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</si>
  <si>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年度雷龙湾镇沙郭梁村人居环境改善项目（雷龙湾镇</t>
    </r>
    <r>
      <rPr>
        <sz val="11"/>
        <rFont val="Courier New"/>
        <charset val="134"/>
      </rPr>
      <t>2022</t>
    </r>
    <r>
      <rPr>
        <sz val="11"/>
        <rFont val="宋体"/>
        <charset val="134"/>
      </rPr>
      <t>）</t>
    </r>
  </si>
  <si>
    <t>购买垃圾车1辆，垃圾箱20个</t>
  </si>
  <si>
    <t>改善人居环境，全村受益330户1308人，42户168人</t>
  </si>
  <si>
    <t>5700001280318036</t>
  </si>
  <si>
    <t>横山区_产业项目_2022年度雷龙湾镇沙郭梁村砖砸杂粮种植区产业道路项目（雷龙湾2022）</t>
  </si>
  <si>
    <t>砖砸杂粮种植区产业道路3.75公里，宽3米，厚12厘米</t>
  </si>
  <si>
    <t>改善提升农户生产出行条件，提高生产效率和杂粮产出量，预计亩均增收300元，全村受益330户1308人，42户168人</t>
  </si>
  <si>
    <t>5700001280320706</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</si>
  <si>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年度韩岔镇白岔村</t>
    </r>
    <r>
      <rPr>
        <sz val="11"/>
        <rFont val="Courier New"/>
        <charset val="134"/>
      </rPr>
      <t>-</t>
    </r>
    <r>
      <rPr>
        <sz val="11"/>
        <rFont val="宋体"/>
        <charset val="134"/>
      </rPr>
      <t>牛驴养殖项目（韩岔镇</t>
    </r>
    <r>
      <rPr>
        <sz val="11"/>
        <rFont val="Courier New"/>
        <charset val="134"/>
      </rPr>
      <t>2022</t>
    </r>
    <r>
      <rPr>
        <sz val="11"/>
        <rFont val="宋体"/>
        <charset val="134"/>
      </rPr>
      <t>）</t>
    </r>
  </si>
  <si>
    <t>（1）场地建设：共需资金100万元。其中平整场地23亩，所需资金20万元；硬化场地需商砼2500平方米，需资金15万元；修建排水设施100米。所需资金10万元；新建饮水、电力设施需资金40万元；砖墙700立方米，需砖12万块，需资金15万元；
（2）圈舍草棚饲养设施建设：共需资金226.5万元。其中新建草棚1个，面积650平方米，所需资金40万元；新挖保暖土窑8孔，需资金6.5万元；新建驴棚、牛棚3600平方米，需资金160万元；购卖筛选机1台，三轮车2台，搅拌机1台，粉碎机1台，30铲车1台，需资金20万元；
（3）引进种畜：共需资金320万元。其中购卖种牛100头，需资金200万元；购卖种驴100头，需资金120万元；</t>
  </si>
  <si>
    <t>该项目由白岔村致富带头人、乡村振兴指导员王成宝负责组织实施。建成后由白岔村村集体经济合作社管理运营。该项目涉及全村所有农户399户1803人，其中脱贫户58户185人、突发严重困难户1户2人。养殖场建成后，预计年收益100万元。收益分配方式：收益资金扣除运营管理支出后提取10%资金继续壮大村集体经济，剩余资金由合作社内所有农户进行分红。项目建成后将在全村形成“粪－草－料”种养殖循环经济链条，以种植业带动养殖业，以养殖业促进种植业发展。带动全村发展养殖经济，提高群众科学种养殖技术，实现全村家家参与养殖，解决劳动力200人。逐步提高全村群众产业发展规模，从产业、生态、人居环境等各方面整体提高全村生产生活水平。</t>
  </si>
  <si>
    <t>5700001280323098</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</si>
  <si>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年度横山区</t>
    </r>
    <r>
      <rPr>
        <sz val="11"/>
        <rFont val="Courier New"/>
        <charset val="134"/>
      </rPr>
      <t>-</t>
    </r>
    <r>
      <rPr>
        <sz val="11"/>
        <rFont val="宋体"/>
        <charset val="134"/>
      </rPr>
      <t>基础设施类</t>
    </r>
    <r>
      <rPr>
        <sz val="11"/>
        <rFont val="Courier New"/>
        <charset val="134"/>
      </rPr>
      <t>-</t>
    </r>
    <r>
      <rPr>
        <sz val="11"/>
        <rFont val="宋体"/>
        <charset val="134"/>
      </rPr>
      <t>韩岔镇白岔村</t>
    </r>
    <r>
      <rPr>
        <sz val="11"/>
        <rFont val="Courier New"/>
        <charset val="134"/>
      </rPr>
      <t>-</t>
    </r>
    <r>
      <rPr>
        <sz val="11"/>
        <rFont val="宋体"/>
        <charset val="134"/>
      </rPr>
      <t>煤检站至白新庄道路项目（韩岔镇</t>
    </r>
    <r>
      <rPr>
        <sz val="11"/>
        <rFont val="Courier New"/>
        <charset val="134"/>
      </rPr>
      <t>2022</t>
    </r>
    <r>
      <rPr>
        <sz val="11"/>
        <rFont val="宋体"/>
        <charset val="134"/>
      </rPr>
      <t>）</t>
    </r>
  </si>
  <si>
    <t>煤检站至白兴庄水泥硬化道路长1.1公里，宽5米，需资金60万元.</t>
  </si>
  <si>
    <t>由村委会组织实施和负责后期维护管理;煤检站至白兴庄1.1公里水泥硬化道路项目主要提升人居环境，优化交通条件，方便白岔村和柳卜塔等附近村约1000人的出行。</t>
  </si>
  <si>
    <t>5700001280324059</t>
  </si>
  <si>
    <t>横山区_产业项目_2022年度石窑沟办事处永昌村果园灌溉项目（石窑沟办事处2022）</t>
  </si>
  <si>
    <t>建设灌溉300亩果园水肥一体化，抽水站3处，修建80方蓄水池3个及灌溉管网2000米。</t>
  </si>
  <si>
    <t>村集体合作社经营，带动群众提高收入、壮大村集体经济，村集体预计每年收益50万元，将收入的20%用于合作社成员分红，将25%用于村级基础设施小型公益事业建设及人居环境整治，将5%用于困难救助和鼓励激励，将50%留存集体继续壮大经济。</t>
  </si>
  <si>
    <t>5700001280324572</t>
  </si>
  <si>
    <t>横山区_产业项目_2022年度石窑沟办事处永昌村-新建果库项目（石窑沟办事处2022）</t>
  </si>
  <si>
    <t>新建50吨彩钢结构冷藏果库10座</t>
  </si>
  <si>
    <t>解决全村果农苹果储存难的问题，该项目产权归村集体合作社所有，为苹果产业服务，预计村集体预计每年收益50万元，将收入的20%用于合作社成员分红，将25%用于村级基础设施小型公益事业建设及人居环境整治，将5%用于困难救助和鼓励激励，将50%留存集体继续壮大经济。</t>
  </si>
  <si>
    <t>5700001280325146</t>
  </si>
  <si>
    <t>横山区_产业项目_2022年度石窑沟办事处永昌村-肉牛养殖项目（石窑沟办事处2022）</t>
  </si>
  <si>
    <t>（1）新建养牛示范基地1320m²,牛舍大棚1000m²,草棚200m²,消毒间1间20m²,宿舍3间100m²。（2）引进种公牛5头，种母牛50头；（3）供电、供水、管网等配套设施。</t>
  </si>
  <si>
    <t>村集体合作社经营，带动群众提高收入、壮大村集体经济，村集体预计每年收益100万元，将收入的20%用于合作社成员分红，将25%用于村级基础设施小型公益事业建设及人居环境整治，将5%用于困难救助和鼓励激励，将50%留存集体继续壮大经济。</t>
  </si>
  <si>
    <t>5700001280326110</t>
  </si>
  <si>
    <t>横山区_产业项目_2022年度石窑沟办事处永昌村苹果标准园建设项目（石窑沟办事处2022）</t>
  </si>
  <si>
    <t>新建150亩高标准果树示范基地；150亩配套自动防雹网；150亩自动水肥一体化滴灌智能设施；完善水、电等基础设施1000米，硬化道路3*600米。</t>
  </si>
  <si>
    <t>该项目服务于苹果产业园，提高灌溉效率，节约水资源，提高苹果产量，村集体预计每年收益50万元，将收入的20%用于合作社成员分红，将25%用于村级基础设施小型公益事业建设及人居环境整治，将5%用于困难救助和鼓励激励，将50%留存集体继续壮大经济。</t>
  </si>
  <si>
    <t>5700001280322804</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</si>
  <si>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年度白界镇胡石窑村人居环境整治项目（白界</t>
    </r>
    <r>
      <rPr>
        <sz val="11"/>
        <rFont val="Courier New"/>
        <charset val="134"/>
      </rPr>
      <t>2022</t>
    </r>
    <r>
      <rPr>
        <sz val="11"/>
        <rFont val="宋体"/>
        <charset val="134"/>
      </rPr>
      <t>）</t>
    </r>
  </si>
  <si>
    <t>胡石窑村三个自然村集中整治脏乱差；集中脏乱差整治，修建垃圾中转站1处，购买清运垃圾车1辆，户外车载5方垃圾箱20个；种植垂柳5公里、1100株；沿河道修建农田生产道路及旅游观光道路4公里，路面宽4.5米，交错种植白蜡树、五角枫、银杏树、紫叶李、金叶榆等观赏性树木。</t>
  </si>
  <si>
    <t>项目实施后，通过人居环境整治可以有效改善村容、村貌情况，减少之前乱堆乱放，控制疾病传播，并能大幅度提高村民生活质量，全村受益508户2237人，其中脱贫户61户200人。</t>
  </si>
  <si>
    <t>5700001280323430</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</si>
  <si>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年度白界镇胡石窑村扶持发展种植业项目（白界</t>
    </r>
    <r>
      <rPr>
        <sz val="11"/>
        <rFont val="Courier New"/>
        <charset val="134"/>
      </rPr>
      <t>2022</t>
    </r>
    <r>
      <rPr>
        <sz val="11"/>
        <rFont val="宋体"/>
        <charset val="134"/>
      </rPr>
      <t>）</t>
    </r>
  </si>
  <si>
    <t>胡石窑村三个自然村薯类（紫薯）及其它农作物种植高标准农田治理1650亩、抽水站1处、50立方米蓄水池1座、供电线路2000米、地埋管10000米及施肥灌溉系统等。</t>
  </si>
  <si>
    <t>该项目产权归村集体经济合作社所有，项目实施后，从而使农作物稳产高产，预计产量每亩均增产200公斤，共治理耕地1650亩，为保持土地肥沃，需倒茬种植，每年紫薯种植800亩，玉米种植850亩，800*6000元/亩=480万元，850*2340元/亩=198.9万元，两项共合计678.9万元，村集体将收入的30%用于合作社成员分红，将25%用于村级基础设施小型公益事业建设及人居环境整治，将5%用于困难救助和鼓励激励，将40%留存集体用于继续壮大集体经济，项目由镇政府监督，村集体经济合作社负责实施经营。</t>
  </si>
  <si>
    <t>5700001280323798</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</si>
  <si>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年度白界镇胡石窑村薯类作物加工厂项目（白界</t>
    </r>
    <r>
      <rPr>
        <sz val="11"/>
        <rFont val="Courier New"/>
        <charset val="134"/>
      </rPr>
      <t>2022</t>
    </r>
    <r>
      <rPr>
        <sz val="11"/>
        <rFont val="宋体"/>
        <charset val="134"/>
      </rPr>
      <t>）</t>
    </r>
  </si>
  <si>
    <t>薯类（紫薯）等产品初加工厂（占地3亩），购置分拣、传送、包装等初加工设备；建设1000吨保鲜存储标准化仓库，库房场平1000平米及电力设备等配套设施建设</t>
  </si>
  <si>
    <t>该项目产权归村集体经济合作社所有，薯类（紫薯）等产品初加工厂建成投产后，年可加工薯类产品800吨，提高销售价格每吨600元，预计年可实现利润共计480万元左右，村集体将收入的30%用于合作社成员分红，将25%用于村级基础设施小型公益事业建设及人居环境整治，将5%用于困难救助和鼓励激励，将40%留存集体用于继续壮大集体经济，项目由镇政府监督，村集体经济合作社负责实施经营。</t>
  </si>
  <si>
    <t>5700001280324186</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</si>
  <si>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年度白界镇胡石窑村农业机械设备项目（白界</t>
    </r>
    <r>
      <rPr>
        <sz val="11"/>
        <rFont val="Courier New"/>
        <charset val="134"/>
      </rPr>
      <t>2022</t>
    </r>
    <r>
      <rPr>
        <sz val="11"/>
        <rFont val="宋体"/>
        <charset val="134"/>
      </rPr>
      <t>）</t>
    </r>
  </si>
  <si>
    <t>采购拖拉机4台、打农药无人机1台、翻地犁1台、旋耕机1台、紫薯收获机1台、机械库棚500平米</t>
  </si>
  <si>
    <t>项目实施后，实现了紫薯机械化种植、收割、打药、运输。每年为本村集体经济合作社和农户3000亩耕地进行农机作业，约需农机费用45万元。利用闲散时间为周边村农户进行农机作业，赚取农机费用约30万元，合计75万元，村集体将收入的30%用于合作社成员分红，将25%用于村级基础设施小型公益事业建设及人居环境整治，将5%用于困难救助和鼓励激励，将40%留存集体用于继续壮大集体经济，加工厂配套设备产权归村集体经济合作社所有。</t>
  </si>
  <si>
    <t>5700001280327717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</si>
  <si>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年度南塔办事处李家崖窑苹果产业园节水灌溉项目</t>
    </r>
  </si>
  <si>
    <t>苹果产业园滴灌300亩</t>
  </si>
  <si>
    <t>成立李家崖窑村果农协会，村集体合作社与果农协会签订苹果代销协议，统一规格、统一标准、统一包装，以合作社名义销售，并根据销售额收取10%的销售提成（山地苹果全部挂果后按照亩产2000斤计算，预计能实现年产值400万元，群众通过持有合作社人口股，每人每年还能实现500元的分红收入）。对于实施防雹网和滴灌设施的300亩高标准果园，合作社每年向果农每亩收取合作费用300元，第4年起不再收费。苹果冷库面向所有果农，实行有偿使用，根据储藏天数收取管理费用</t>
  </si>
  <si>
    <t>5700001280328821</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</si>
  <si>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年度南塔办事处李家崖窑苹果产业园防雹网项目（南塔办事处</t>
    </r>
    <r>
      <rPr>
        <sz val="11"/>
        <rFont val="Courier New"/>
        <charset val="134"/>
      </rPr>
      <t>2022</t>
    </r>
    <r>
      <rPr>
        <sz val="11"/>
        <rFont val="宋体"/>
        <charset val="134"/>
      </rPr>
      <t>）</t>
    </r>
  </si>
  <si>
    <t>苹果产业园防雹网300亩</t>
  </si>
  <si>
    <t>5700001280329688</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</si>
  <si>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年度南塔办事处李家崖窑村修建苹果冷库项目（南塔办事处</t>
    </r>
    <r>
      <rPr>
        <sz val="11"/>
        <rFont val="Courier New"/>
        <charset val="134"/>
      </rPr>
      <t>2022</t>
    </r>
    <r>
      <rPr>
        <sz val="11"/>
        <rFont val="宋体"/>
        <charset val="134"/>
      </rPr>
      <t>）</t>
    </r>
  </si>
  <si>
    <t>修建苹果冷库4处（贾焉建两处，李家崖窑1处，陈焉1处，每个冷库250平方米）</t>
  </si>
  <si>
    <t>5700001280331574</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</si>
  <si>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年度南塔办事处李家崖窑村种植项目</t>
    </r>
    <r>
      <rPr>
        <sz val="11"/>
        <rFont val="Courier New"/>
        <charset val="134"/>
      </rPr>
      <t>150</t>
    </r>
    <r>
      <rPr>
        <sz val="11"/>
        <rFont val="宋体"/>
        <charset val="134"/>
      </rPr>
      <t>（南塔办事处</t>
    </r>
    <r>
      <rPr>
        <sz val="11"/>
        <rFont val="Courier New"/>
        <charset val="134"/>
      </rPr>
      <t>2022</t>
    </r>
    <r>
      <rPr>
        <sz val="11"/>
        <rFont val="宋体"/>
        <charset val="134"/>
      </rPr>
      <t>）</t>
    </r>
  </si>
  <si>
    <t>种植小杂粮2000亩，购置耕地播种覆膜一体机1台，谷子收割机1台，购买化肥，建设小杂粮加工基地，修建厂房，购买加工、包装设备、运输车辆，申请注册商标</t>
  </si>
  <si>
    <t>以每亩50元的价格流转耕地2000亩，由合作社负责统一种植、管理和收割，再经小杂粮加工厂加工包装、统一销售。销售收入扣除各项支出费用后，作为集体收益（小杂粮预计能实现年产值200万元，群众通过持有合作社人口股，每人每年还能实现500元的分红收入）。</t>
  </si>
  <si>
    <t>5700001280332478</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</si>
  <si>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年度南塔办事处李家崖窑村种植项目</t>
    </r>
    <r>
      <rPr>
        <sz val="11"/>
        <rFont val="Courier New"/>
        <charset val="134"/>
      </rPr>
      <t>100</t>
    </r>
    <r>
      <rPr>
        <sz val="11"/>
        <rFont val="宋体"/>
        <charset val="134"/>
      </rPr>
      <t>（南塔办事处</t>
    </r>
    <r>
      <rPr>
        <sz val="11"/>
        <rFont val="Courier New"/>
        <charset val="134"/>
      </rPr>
      <t>2022</t>
    </r>
    <r>
      <rPr>
        <sz val="11"/>
        <rFont val="宋体"/>
        <charset val="134"/>
      </rPr>
      <t>）</t>
    </r>
  </si>
  <si>
    <t>种植红葱面积1000亩，购买葱苗、化肥，购买60型红葱开沟机5台</t>
  </si>
  <si>
    <t>在指定集中连片耕地上，与群众签订葱苗供返协议，当年合作社向群众免费提供葱苗和化肥，次年群众向合作社返还同等重量的成品葱。同时，有偿提供种葱开沟机，收取适当的机械使用费用（山地红葱预计能实现年产值360万元，群众通过持有合作社人口股，每人每年还能实现500元的分红收入）。</t>
  </si>
  <si>
    <t>通生产用电</t>
  </si>
  <si>
    <t>5700001280332953</t>
  </si>
  <si>
    <r>
      <rPr>
        <sz val="11"/>
        <rFont val="宋体"/>
        <charset val="134"/>
      </rPr>
      <t>横山区</t>
    </r>
    <r>
      <rPr>
        <sz val="11"/>
        <rFont val="Courier New"/>
        <charset val="134"/>
      </rPr>
      <t>_</t>
    </r>
    <r>
      <rPr>
        <sz val="11"/>
        <rFont val="宋体"/>
        <charset val="134"/>
      </rPr>
      <t>产业发展</t>
    </r>
    <r>
      <rPr>
        <sz val="11"/>
        <rFont val="Courier New"/>
        <charset val="134"/>
      </rPr>
      <t>_2022</t>
    </r>
    <r>
      <rPr>
        <sz val="11"/>
        <rFont val="宋体"/>
        <charset val="134"/>
      </rPr>
      <t>年度南塔办事处李家崖窑村生产用电项目（南塔办事处</t>
    </r>
    <r>
      <rPr>
        <sz val="11"/>
        <rFont val="Courier New"/>
        <charset val="134"/>
      </rPr>
      <t>2022</t>
    </r>
    <r>
      <rPr>
        <sz val="11"/>
        <rFont val="宋体"/>
        <charset val="134"/>
      </rPr>
      <t>）</t>
    </r>
  </si>
  <si>
    <t>安装变压器4台，铺设三项电缆4.5公里</t>
  </si>
  <si>
    <t>改善提升生产用电条件，助力产业发展，全村受益587户2398万元，其中脱贫户176户624人</t>
  </si>
  <si>
    <t>5700001280472890</t>
  </si>
  <si>
    <t>横山区_产业项目_2022年度南塔办事处李家崖窑苹果产业园灌溉项目（南塔办事处2022）</t>
  </si>
  <si>
    <t>苹果产业园灌溉项目，在硬化道路两侧修建80-100方，50个集雨窖，购买50个小水泵，铺设灌溉管线</t>
  </si>
  <si>
    <t>提升灌溉效率，为300亩果园提供灌溉，预计亩均增收500元以上，全村受益587户2398万元，其中脱贫户176户624人</t>
  </si>
  <si>
    <t>5700001280333477</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</si>
  <si>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年度南塔办事处李家崖窑村路灯项目（南塔办事处</t>
    </r>
    <r>
      <rPr>
        <sz val="11"/>
        <rFont val="Courier New"/>
        <charset val="134"/>
      </rPr>
      <t>2022</t>
    </r>
    <r>
      <rPr>
        <sz val="11"/>
        <rFont val="宋体"/>
        <charset val="134"/>
      </rPr>
      <t>）</t>
    </r>
  </si>
  <si>
    <t>安装路灯20盏</t>
  </si>
  <si>
    <t>改善群众生产出行条件，全村受益587户2398万元，其中脱贫户176户624人</t>
  </si>
  <si>
    <t>5700001280333799</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</si>
  <si>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年度南塔办事处李家崖窑村砖砸路硬化项目（南塔办事处</t>
    </r>
    <r>
      <rPr>
        <sz val="11"/>
        <rFont val="Courier New"/>
        <charset val="134"/>
      </rPr>
      <t>2022</t>
    </r>
    <r>
      <rPr>
        <sz val="11"/>
        <rFont val="宋体"/>
        <charset val="134"/>
      </rPr>
      <t>）</t>
    </r>
  </si>
  <si>
    <t>铺设村组砖砸道路3公里，宽3米</t>
  </si>
  <si>
    <t>5700001280334242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</si>
  <si>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t>
    </r>
    <r>
      <rPr>
        <sz val="11"/>
        <rFont val="Courier New"/>
        <charset val="134"/>
      </rPr>
      <t>2022</t>
    </r>
    <r>
      <rPr>
        <sz val="11"/>
        <rFont val="宋体"/>
        <charset val="134"/>
      </rPr>
      <t>年度赵石畔镇赵石畔村集体经济合作社养殖项目</t>
    </r>
  </si>
  <si>
    <t>新建20场（户）年均存栏300只以上羊子的育肥暖棚20座（480㎡），草棚20个（150㎡）
购买全自动饲草收割机1台（收割打包青贮），购买饲草粉碎拉丝机20台，购买饲料颗粒机20台等</t>
  </si>
  <si>
    <t>1.壮大村集体经济，利用村集体经济，逐步提高全村群众产业发展规模，从产业、生态、人居环境等各方面整体提高全村生产生活水平。项目建成将在全村形成“粪－草－料”种养殖循环经济链条，以种植业带动养殖业，以养殖业促进种植业发展。带动周边村650户1950人，其中脱贫户80户245人。发展饲草种植经济，提高群众科学种养殖技术，实现全村家家参与养殖，解决劳动力60人。可带动周边村庄农民积极发展状养殖产业。2.扩大养殖规模，增加农户收入人均年可增加收入2万元以上。</t>
  </si>
  <si>
    <t>5700001280334114</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</si>
  <si>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年度赵石畔镇赵石畔村</t>
    </r>
    <r>
      <rPr>
        <sz val="11"/>
        <rFont val="Courier New"/>
        <charset val="134"/>
      </rPr>
      <t>-</t>
    </r>
    <r>
      <rPr>
        <sz val="11"/>
        <rFont val="宋体"/>
        <charset val="134"/>
      </rPr>
      <t>小杂粮加工厂项目</t>
    </r>
  </si>
  <si>
    <t>新建占地面积2亩厂房一座（原料库300平米、杂粮加工间100平米、拆包间100平米、包拆间100平米、消毒间100平米、化验室50平米、外包间100平米），购买一套自动碾米机、封装一体机、炒货机，新建物流货运间300平米一间。</t>
  </si>
  <si>
    <t>1、整合小杂粮产业，吸纳10个村集体经济合作组织，打造赵石畔镇小杂粮消费平台，提升农产品品牌效益，促使农业提质增效。提供就业岗位20个，众多临时岗位，可以有效带动周边农户及脱贫户收入；
2、带动全镇小杂粮业种植发展，目前赵石畔镇小杂粮5000多吨，有效带动农户种植小杂粮。每吨可增收200元
3、通过当地山旱地小杂粮业开发，发展特色绿色农业，极大地改善当地生态环境；
4、有利于资源优化配置，提高当地的科技和整体形象，拉动区域经济增长，增加当地政府财政收入，使重点民生支出得到更有利的保障；  5，为省人民医院和832消费平台输送赵石畔高质量农副产品。</t>
  </si>
  <si>
    <t>5700001280333864</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</si>
  <si>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年度赵石畔镇赵石畔村</t>
    </r>
    <r>
      <rPr>
        <sz val="11"/>
        <rFont val="Courier New"/>
        <charset val="134"/>
      </rPr>
      <t>-</t>
    </r>
    <r>
      <rPr>
        <sz val="11"/>
        <rFont val="宋体"/>
        <charset val="134"/>
      </rPr>
      <t>农业机械合作社项目</t>
    </r>
  </si>
  <si>
    <t>在赵石畔村成立镇级农业机械合作社，购买小型播种机5台，购买大型翻地机5台，购买农药喷洒机5台，购买大型收割一体机一台，新建300平米机械设备厂房1座。</t>
  </si>
  <si>
    <t>1，降低和节约全镇2200农户和675户脱贫户劳动成本 ；2，进一步加快全镇产业高质量发展步伐；3，盘活全镇土地资源，实现集约化、规模化经营，增加村集体收入和农户收入；4，突破性推广农业产业单环节、多环节、以及全部托管经营模式,；5，合作社统一由镇政府抽调公益性岗位人员精细化、科学化管理；6、合作社通过收取每个环节的机械费用增加收入。</t>
  </si>
  <si>
    <t>5700001280333988</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</si>
  <si>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年度赵石畔镇赵石畔村孙家沟组南山梁淤地坝项目</t>
    </r>
  </si>
  <si>
    <t>维修加固淤地坝1座（坝体长300米、高29米、宽5米），淤地200亩</t>
  </si>
  <si>
    <t>增加农田面积，亩均增收500元，实现农户增收，方便出行，全村受益650户，其中脱贫户80户</t>
  </si>
  <si>
    <t>5700001280333542</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</si>
  <si>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年度响水镇响水村人居环境整治项目（响水</t>
    </r>
    <r>
      <rPr>
        <sz val="11"/>
        <rFont val="Courier New"/>
        <charset val="134"/>
      </rPr>
      <t>2022</t>
    </r>
    <r>
      <rPr>
        <sz val="11"/>
        <rFont val="宋体"/>
        <charset val="134"/>
      </rPr>
      <t>）</t>
    </r>
  </si>
  <si>
    <t>建设占地2亩污水处理厂1个，集镇街道扩宽为8米，集镇电网管网改造1000米，绿化集镇人口聚集3公里，购买垃圾桶38个</t>
  </si>
  <si>
    <t>响水村</t>
  </si>
  <si>
    <t>1、改善居民居住环境，吸引外来人员定居、周边乡镇及过往车辆留宿、消费，提高当地的整体形象，拉动区域经济增长，在增加集镇农户收入的同时，增加当地政府财政收入，使人居环境、道路养护等重点民生支出得到更有利的保障，扎实推进乡村振兴建设，为逐步将响水打造成经济强、产业旺、生态美的特色小镇打好基础。
2、进一步提升自身优势，增强招商引资的吸引力，吸引更多企业入驻响水，间接促进农业产业发展，带动农户收入。
3、可以吸引更多的游客参观游览响水，促进餐饮行业、手工艺品行业发展，增加集镇农户收益。</t>
  </si>
  <si>
    <t>5700001280324441</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</si>
  <si>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年度城关街道办事处马家梁村修建有机肥加工厂项目（城关</t>
    </r>
    <r>
      <rPr>
        <sz val="11"/>
        <rFont val="Courier New"/>
        <charset val="134"/>
      </rPr>
      <t>2022</t>
    </r>
    <r>
      <rPr>
        <sz val="11"/>
        <rFont val="宋体"/>
        <charset val="134"/>
      </rPr>
      <t>）</t>
    </r>
  </si>
  <si>
    <t>石墩墙组石子梁组新建年产10万吨羊粪有机肥加工厂1处，新建生产车间300平米、发酵车间200平米、成品库100平米、除尘间100平米、原料堆放间150平米、质检中心50平米等各1间，购置发酵设备、造粒设备、粉碎设备、搅拌设备、筛分设备、冷却设备、烘干设备、包膜设备、自动包装设备、运输设备等。</t>
  </si>
  <si>
    <t>该项目建成后由村集体经济负责经营，配套设备产权归村集体经济合作社所有，收益分配方式按照农户、集体所投入的资金及土地所占股份进行分红，其中40%用于壮大村集体收入，60%用于村民分红。</t>
  </si>
  <si>
    <t>5700001280324729</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</si>
  <si>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年度城关街道办事处马家梁村新建羊子产业交易市场（城关</t>
    </r>
    <r>
      <rPr>
        <sz val="11"/>
        <rFont val="Courier New"/>
        <charset val="134"/>
      </rPr>
      <t>2022</t>
    </r>
    <r>
      <rPr>
        <sz val="11"/>
        <rFont val="宋体"/>
        <charset val="134"/>
      </rPr>
      <t>）</t>
    </r>
  </si>
  <si>
    <t>马家梁小组在龙眼沟新建羊子产业交易市场，购买测绒机等设备，占地10000㎡，收购交易门市2000 ㎡，仓储库房建设面积1500㎡，活羊交易市场3500㎡。</t>
  </si>
  <si>
    <t>该项目建设成后，由村集体经济负责经营，配套设备产权归村集体经济合作社所有，主要通过交易平台达成协议从中获取红利，收益分配：40%用于壮大村集体收入，60%用于村民分红。</t>
  </si>
  <si>
    <t>5700001280324956</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</si>
  <si>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年度城关街道办事处马家梁村新建无公害蔬菜大棚（城关</t>
    </r>
    <r>
      <rPr>
        <sz val="11"/>
        <rFont val="Courier New"/>
        <charset val="134"/>
      </rPr>
      <t>2022</t>
    </r>
    <r>
      <rPr>
        <sz val="11"/>
        <rFont val="宋体"/>
        <charset val="134"/>
      </rPr>
      <t>）</t>
    </r>
  </si>
  <si>
    <t>马家梁组南沟、高场组何家沟各新建40座无公害蔬菜大棚，每个占地2亩。</t>
  </si>
  <si>
    <t>该项目由魏墙煤业有限公司负责经营，按所占股份进行分红，预计村集体受益约10万元，村民受益为土地租赁费用。</t>
  </si>
  <si>
    <t>5700001280325207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</si>
  <si>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年度城关街道办事马家梁村新建羊肉冷库（城关</t>
    </r>
    <r>
      <rPr>
        <sz val="11"/>
        <rFont val="Courier New"/>
        <charset val="134"/>
      </rPr>
      <t>2022</t>
    </r>
    <r>
      <rPr>
        <sz val="11"/>
        <rFont val="宋体"/>
        <charset val="134"/>
      </rPr>
      <t>）</t>
    </r>
  </si>
  <si>
    <t>村委自来水窖旁边新建200吨的羊肉冷库1处，占地面积1000㎡，建设规模为长25米，宽20米，高5米。</t>
  </si>
  <si>
    <t>该项目由村集体经济经营，主要通过租赁的方式，为果农、苗农、药农等提供储藏场所，其中50%用于壮大村集体收入，50%用于村民分红。</t>
  </si>
  <si>
    <t>5700001280325561</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</si>
  <si>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年度城关街道办事马家梁村人居环境整治项目（城关</t>
    </r>
    <r>
      <rPr>
        <sz val="11"/>
        <rFont val="Courier New"/>
        <charset val="134"/>
      </rPr>
      <t>2022</t>
    </r>
    <r>
      <rPr>
        <sz val="11"/>
        <rFont val="宋体"/>
        <charset val="134"/>
      </rPr>
      <t>）</t>
    </r>
  </si>
  <si>
    <t>购置垃圾桶600个，购买垃圾清运车2辆，垃圾清理购置铲车1台。</t>
  </si>
  <si>
    <t>垃圾得到规范处理，减少环境污染和土地侵蚀，改善村民生活环境和生态环境。</t>
  </si>
  <si>
    <t>5700001280315117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</si>
  <si>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年度魏家楼镇杨家楼村粉条加工厂项目（魏家楼</t>
    </r>
    <r>
      <rPr>
        <sz val="11"/>
        <rFont val="Courier New"/>
        <charset val="134"/>
      </rPr>
      <t>2022</t>
    </r>
    <r>
      <rPr>
        <sz val="11"/>
        <rFont val="宋体"/>
        <charset val="134"/>
      </rPr>
      <t>）</t>
    </r>
  </si>
  <si>
    <t>建设粉条加工车间、包装车间1000平米、储藏冷库100平米及购置现代化加工生产线一套</t>
  </si>
  <si>
    <t>项目建成后，试运营的前2年，粉条年产量40万斤，预计年收益150万元，第3年开始年收益逐步递增，预计逐年增收50万元，平稳后年均收益可达200万元，实现净利润50万元，每年将向村集体交回净利润的50%，以壮大村集体经济，村集体将用收益资金发展其他产业及小型公益事业，带动全村649户2249人，其中脱贫户120户378人、三类户4户6人实际收益，户均增收400元。</t>
  </si>
  <si>
    <t>5700001280316790</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</si>
  <si>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年度魏家楼镇杨家楼村农产品冷库项目</t>
    </r>
    <r>
      <rPr>
        <sz val="11"/>
        <rFont val="Courier New"/>
        <charset val="134"/>
      </rPr>
      <t>(</t>
    </r>
    <r>
      <rPr>
        <sz val="11"/>
        <rFont val="宋体"/>
        <charset val="134"/>
      </rPr>
      <t>魏家楼</t>
    </r>
    <r>
      <rPr>
        <sz val="11"/>
        <rFont val="Courier New"/>
        <charset val="134"/>
      </rPr>
      <t>2022)</t>
    </r>
  </si>
  <si>
    <t>建设农产品冷库面积50平米</t>
  </si>
  <si>
    <t>果园建成后年产果量80万斤，预计年收益160万元，实现净利润50万元，每年向村集体交回净利润的20%，用于壮大村集体经济，果园建成后将带动全村649户2249人，其中脱贫户120户378人、三类户4户6人实际收益，户均增收200元。</t>
  </si>
  <si>
    <t>5700001280317870</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</si>
  <si>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年度魏家楼镇杨家楼村果园滴灌项目（魏家楼镇</t>
    </r>
    <r>
      <rPr>
        <sz val="11"/>
        <rFont val="Courier New"/>
        <charset val="134"/>
      </rPr>
      <t>2022</t>
    </r>
    <r>
      <rPr>
        <sz val="11"/>
        <rFont val="宋体"/>
        <charset val="134"/>
      </rPr>
      <t>）</t>
    </r>
  </si>
  <si>
    <t>建设果园蓄水池容积500立方米，配套滴灌设施可灌溉果树地360亩</t>
  </si>
  <si>
    <t>5700001280318887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</si>
  <si>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年度魏家楼镇杨家楼村果园配套农机设备项目（魏家楼镇</t>
    </r>
    <r>
      <rPr>
        <sz val="11"/>
        <rFont val="Courier New"/>
        <charset val="134"/>
      </rPr>
      <t>2022</t>
    </r>
    <r>
      <rPr>
        <sz val="11"/>
        <rFont val="宋体"/>
        <charset val="134"/>
      </rPr>
      <t>）</t>
    </r>
  </si>
  <si>
    <t>深松机、小型挖掘机、割草机、履带式农药播撒机各一台</t>
  </si>
  <si>
    <t>5700001280319799</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</si>
  <si>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年度魏家楼镇杨家楼村杂粮种植区灌溉项目（魏家楼</t>
    </r>
    <r>
      <rPr>
        <sz val="11"/>
        <rFont val="Courier New"/>
        <charset val="134"/>
      </rPr>
      <t>2022</t>
    </r>
    <r>
      <rPr>
        <sz val="11"/>
        <rFont val="宋体"/>
        <charset val="134"/>
      </rPr>
      <t>）</t>
    </r>
  </si>
  <si>
    <t>杂粮种植区灌溉项目，倒座峁积雨场窖蓄水池，灌溉面积70亩</t>
  </si>
  <si>
    <t>项目建成后，将解决肖寨70亩腾退地水源灌溉问题，利用滴灌设施解决70亩地膜谷子滴灌问题，建成后将带动全村649户2249人，其中脱贫户120户378人、三类户4户6人实际收益，户均增收150元。</t>
  </si>
  <si>
    <t>5700001280320573</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</si>
  <si>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年度魏家楼镇杨家楼村砖砸果园产业路项目（魏家楼</t>
    </r>
    <r>
      <rPr>
        <sz val="11"/>
        <rFont val="Courier New"/>
        <charset val="134"/>
      </rPr>
      <t>2022</t>
    </r>
    <r>
      <rPr>
        <sz val="11"/>
        <rFont val="宋体"/>
        <charset val="134"/>
      </rPr>
      <t>）</t>
    </r>
  </si>
  <si>
    <t>砖砸果园产业路1公里，宽3米，厚12厘米</t>
  </si>
  <si>
    <t>项目实施后，改善提升了群众生产出行条件，全村受益649户2242人，其中脱贫户120户378人。</t>
  </si>
  <si>
    <t>5700001280321165</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</si>
  <si>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年度魏家楼镇杨家楼村安装太阳能路灯项目（魏家楼</t>
    </r>
    <r>
      <rPr>
        <sz val="11"/>
        <rFont val="Courier New"/>
        <charset val="134"/>
      </rPr>
      <t>2022</t>
    </r>
    <r>
      <rPr>
        <sz val="11"/>
        <rFont val="宋体"/>
        <charset val="134"/>
      </rPr>
      <t>）</t>
    </r>
  </si>
  <si>
    <t>项目建成后，使群众出行更加安全方便，全村受益649户2242人，其中脱贫户120户378人。</t>
  </si>
  <si>
    <t>5700001280321799</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</si>
  <si>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年度魏家楼镇杨家楼村人居环境整治项目（魏家楼</t>
    </r>
    <r>
      <rPr>
        <sz val="11"/>
        <rFont val="Courier New"/>
        <charset val="134"/>
      </rPr>
      <t>2022</t>
    </r>
    <r>
      <rPr>
        <sz val="11"/>
        <rFont val="宋体"/>
        <charset val="134"/>
      </rPr>
      <t>）</t>
    </r>
  </si>
  <si>
    <t>新建垃圾屋20处，购置垃圾桶300个，新建公厕2个</t>
  </si>
  <si>
    <t>项目实施后，极大改善提升了群众生产生活条件，全村受益649户2242人，其中脱贫户120户378人。</t>
  </si>
  <si>
    <t>5700001280322672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</si>
  <si>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年度石湾镇旋水湾村养殖场（石湾</t>
    </r>
    <r>
      <rPr>
        <sz val="11"/>
        <rFont val="Courier New"/>
        <charset val="134"/>
      </rPr>
      <t>2022</t>
    </r>
    <r>
      <rPr>
        <sz val="11"/>
        <rFont val="宋体"/>
        <charset val="134"/>
      </rPr>
      <t>）</t>
    </r>
  </si>
  <si>
    <t>新建白绒山羊养殖场6660平米，其中：羊棚2250平米，活动场2000平米，草棚2410平米。引进种养1000只。</t>
  </si>
  <si>
    <t>旋水湾村</t>
  </si>
  <si>
    <t>324户1178人</t>
  </si>
  <si>
    <t>52户138人</t>
  </si>
  <si>
    <t>1、项目建成后预计可扶持带动农户324户1178人受益，其中脱贫户52户和“三类户”4户，村集体经济合作社每年可增加40万元收入，收益10%用于合作社成员分红，25%用于村级小型公益项目建设，10%用于困难救助和奖励激励，55%用于壮大集体经济组织。2、该项目由镇政府监督，村集体经济合作社负责人组织实施并经营。</t>
  </si>
  <si>
    <t>5700001280323367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</si>
  <si>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年度石湾镇旋水湾村饲草加工厂（石湾</t>
    </r>
    <r>
      <rPr>
        <sz val="11"/>
        <rFont val="Courier New"/>
        <charset val="134"/>
      </rPr>
      <t>2022</t>
    </r>
    <r>
      <rPr>
        <sz val="11"/>
        <rFont val="宋体"/>
        <charset val="134"/>
      </rPr>
      <t>）</t>
    </r>
  </si>
  <si>
    <t>修建草料加工棚3座，每座长20米宽15米高8米；颗粒饲料加工机2台，粉碎机2台，饲料搅拌机2台；青贮收割机2台，配套机井一口。所需资金150万。</t>
  </si>
  <si>
    <t>项目建成后预计可扶持带动农户324户1178人受益，其中脱贫户52户和“三类户”4户，村集体经济合作社每年增加40万元收入，每户每年增收600元左右。壮大村集体经济合作社，提高农民收入</t>
  </si>
  <si>
    <t>5700001280324217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</si>
  <si>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年度石湾镇旋水湾村杂粮种植区供水项目（石湾</t>
    </r>
    <r>
      <rPr>
        <sz val="11"/>
        <rFont val="Courier New"/>
        <charset val="134"/>
      </rPr>
      <t>2022</t>
    </r>
    <r>
      <rPr>
        <sz val="11"/>
        <rFont val="宋体"/>
        <charset val="134"/>
      </rPr>
      <t>）</t>
    </r>
  </si>
  <si>
    <t>杂粮种植区建设上水设施及倒灌工程，管道2000米，修建3个200方的蓄水池，到地下水管道5000米</t>
  </si>
  <si>
    <t>解决600亩宽幅梯田和1000亩农田灌溉用水问题，改善种植条件，种植饲草，用于养殖场，形成种养殖一条龙产业链。</t>
  </si>
  <si>
    <t>5700001280324664</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</si>
  <si>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年度石湾镇旋水湾村人居环境整治项目（石湾</t>
    </r>
    <r>
      <rPr>
        <sz val="11"/>
        <rFont val="Courier New"/>
        <charset val="134"/>
      </rPr>
      <t>2022</t>
    </r>
    <r>
      <rPr>
        <sz val="11"/>
        <rFont val="宋体"/>
        <charset val="134"/>
      </rPr>
      <t>）</t>
    </r>
  </si>
  <si>
    <t>硬化道路3公里，宽3米，安放垃圾箱10个</t>
  </si>
  <si>
    <t>324户1179人</t>
  </si>
  <si>
    <t>52户139人</t>
  </si>
  <si>
    <t>项目建成后，美化村庄环境，改善村容村貌，方便群众出行。</t>
  </si>
  <si>
    <t>5700001280325082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</si>
  <si>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年度塔湾镇塔湾村肉牛养殖项目（塔湾</t>
    </r>
    <r>
      <rPr>
        <sz val="11"/>
        <rFont val="Courier New"/>
        <charset val="134"/>
      </rPr>
      <t>2022</t>
    </r>
    <r>
      <rPr>
        <sz val="11"/>
        <rFont val="宋体"/>
        <charset val="134"/>
      </rPr>
      <t>）</t>
    </r>
  </si>
  <si>
    <t>新建养牛场一处（位于窑湾组，占地1.7万平米），建设双列式标准化牛棚1728㎡，肉牛运动场3840㎡，单列式标准化牛棚576㎡，运动场2016㎡；草棚及饲料加工车间600㎡。诊疗室54㎡，办公区126㎡，消毒房24㎡，精料库300㎡；堆粪场400㎡，污水池200㎡。购买西蒙特肉牛肉牛350头。</t>
  </si>
  <si>
    <t>塔湾村</t>
  </si>
  <si>
    <t>1.项目建成将在全村形成种养殖循环经济链条，以种植业带动养殖业，以养殖业促进种植业发展。带动全村792户2656人，其中脱贫户57户101人。发展养殖经济，提高群众科学种养殖技术，实现全村家家参与养殖，可带动周边村庄农民积极发展状大养殖产业。村集体预计每年收益75万元，将收入的40%用于合作社成员分红，将25%用于村级基础设施小型公益事业建设及人居环境整治，将5%用于困难救助和鼓励激励，将30%留存集体继续壮大经济。</t>
  </si>
  <si>
    <t>5700001280325726</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</si>
  <si>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年度塔湾镇塔湾村小杂粮及豆油加工项目（塔湾</t>
    </r>
    <r>
      <rPr>
        <sz val="11"/>
        <rFont val="Courier New"/>
        <charset val="134"/>
      </rPr>
      <t>2022</t>
    </r>
    <r>
      <rPr>
        <sz val="11"/>
        <rFont val="宋体"/>
        <charset val="134"/>
      </rPr>
      <t>）</t>
    </r>
  </si>
  <si>
    <t>豆油加工需购置豆油加工设备1套，包装设备一套；小杂粮加工厂，需购置杂粮包装设备一套。需购置豆油加工设备1套，包装设备一套；小杂粮加工厂，需购置杂粮包装设备一套</t>
  </si>
  <si>
    <t>该项目产权归村集体经济合作社所有，项目实施后，解决村民小杂粮及油料作物出售难问题，全村受益792户2656人，其中脱贫户57户101人</t>
  </si>
  <si>
    <t>5700001280326528</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</si>
  <si>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年度武镇高家沟村新建牛场</t>
    </r>
    <r>
      <rPr>
        <sz val="11"/>
        <rFont val="Courier New"/>
        <charset val="134"/>
      </rPr>
      <t>1</t>
    </r>
    <r>
      <rPr>
        <sz val="11"/>
        <rFont val="宋体"/>
        <charset val="134"/>
      </rPr>
      <t>个（武镇</t>
    </r>
    <r>
      <rPr>
        <sz val="11"/>
        <rFont val="Courier New"/>
        <charset val="134"/>
      </rPr>
      <t>2022</t>
    </r>
    <r>
      <rPr>
        <sz val="11"/>
        <rFont val="宋体"/>
        <charset val="134"/>
      </rPr>
      <t>）</t>
    </r>
  </si>
  <si>
    <t>引进种牛200头、配套基础设施及圈舍1.5万平米、1万平米草棚和水电、草料储备、土地平整400亩。</t>
  </si>
  <si>
    <t>200头牛产牛崽约70头，每头价值5000元，效益达到35万元。肉牛出栏每头牛约3000元，每年出栏90头，效益27万元，预计总效益每年62万余元。平整土地300亩可提供牛场200头饲草青储，节约饲草购买约30万，可供牛场10个月的饲草，解决高家沟村民人均土地不足现象，种植玉米每亩收益2000元，秸秆牛场二次利用，既能提高农民收益，也能降低牛场运营成本。</t>
  </si>
  <si>
    <t>5700001280327038</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</si>
  <si>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年度武镇高家沟村驴场追加投资（武镇</t>
    </r>
    <r>
      <rPr>
        <sz val="11"/>
        <rFont val="Courier New"/>
        <charset val="134"/>
      </rPr>
      <t>2022</t>
    </r>
    <r>
      <rPr>
        <sz val="11"/>
        <rFont val="宋体"/>
        <charset val="134"/>
      </rPr>
      <t>）</t>
    </r>
  </si>
  <si>
    <t>扩大驴场养殖规模，引进种驴100头、建设2000平米草料储备库及配套水电设施</t>
  </si>
  <si>
    <t>繁殖加驴肉、驴皮、骨粉预计年收益20万元。</t>
  </si>
  <si>
    <t>5700001280327587</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</si>
  <si>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年度高标准农田及灌溉设施（武镇</t>
    </r>
    <r>
      <rPr>
        <sz val="11"/>
        <rFont val="Courier New"/>
        <charset val="134"/>
      </rPr>
      <t>2022</t>
    </r>
    <r>
      <rPr>
        <sz val="11"/>
        <rFont val="宋体"/>
        <charset val="134"/>
      </rPr>
      <t>）</t>
    </r>
  </si>
  <si>
    <t>土地平整100亩，河堤砌护1000米、维护水渠100米及电力设施</t>
  </si>
  <si>
    <t>支持产业发展，实现产业增收，可提供驴场150头饲草青储，节约饲草购买约10万，可供驴场8个月的饲草。</t>
  </si>
  <si>
    <t>5700001280328171</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</si>
  <si>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年度武镇高家沟村硬化道路，安装防撞护栏（武镇</t>
    </r>
    <r>
      <rPr>
        <sz val="11"/>
        <rFont val="Courier New"/>
        <charset val="134"/>
      </rPr>
      <t>2022</t>
    </r>
    <r>
      <rPr>
        <sz val="11"/>
        <rFont val="宋体"/>
        <charset val="134"/>
      </rPr>
      <t>）</t>
    </r>
  </si>
  <si>
    <t>硬化道路2公里及安装两侧防撞铁护栏500米</t>
  </si>
  <si>
    <t>解决断头路，改善提升农户生产出行条件，消除道路安全隐患，全村受益298户，其中脱贫户67户。</t>
  </si>
  <si>
    <t>5700001280328852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</si>
  <si>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年度武镇高家沟村砖砸杂粮种植区产业道路项目</t>
    </r>
  </si>
  <si>
    <t>改善提升农户生产出行条件，提高生产效率和杂粮产出量，预计亩均增收300元，全村受益298户，其中脱贫户67户</t>
  </si>
  <si>
    <t>生活条件改善</t>
  </si>
  <si>
    <t>厕所改造</t>
  </si>
  <si>
    <t>5700001280329846</t>
  </si>
  <si>
    <r>
      <rPr>
        <sz val="11"/>
        <rFont val="宋体"/>
        <charset val="134"/>
      </rPr>
      <t>横山区</t>
    </r>
    <r>
      <rPr>
        <sz val="11"/>
        <rFont val="Courier New"/>
        <charset val="134"/>
      </rPr>
      <t>_</t>
    </r>
    <r>
      <rPr>
        <sz val="11"/>
        <rFont val="宋体"/>
        <charset val="134"/>
      </rPr>
      <t>村生活条件改善</t>
    </r>
    <r>
      <rPr>
        <sz val="11"/>
        <rFont val="Courier New"/>
        <charset val="134"/>
      </rPr>
      <t>_2022</t>
    </r>
    <r>
      <rPr>
        <sz val="11"/>
        <rFont val="宋体"/>
        <charset val="134"/>
      </rPr>
      <t>年度武镇高家沟村公共厕所（武镇</t>
    </r>
    <r>
      <rPr>
        <sz val="11"/>
        <rFont val="Courier New"/>
        <charset val="134"/>
      </rPr>
      <t>2022</t>
    </r>
    <r>
      <rPr>
        <sz val="11"/>
        <rFont val="宋体"/>
        <charset val="134"/>
      </rPr>
      <t>）</t>
    </r>
  </si>
  <si>
    <t>新建公共厕所1个</t>
  </si>
  <si>
    <t>解决群众在高家沟文化广场集中活动及外来观光旅游上厕所困难的问题。</t>
  </si>
  <si>
    <t>5700001280325757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</si>
  <si>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年度党岔镇南庄村稻草、秸秆加工项目（党岔</t>
    </r>
    <r>
      <rPr>
        <sz val="11"/>
        <rFont val="Courier New"/>
        <charset val="134"/>
      </rPr>
      <t>2022</t>
    </r>
    <r>
      <rPr>
        <sz val="11"/>
        <rFont val="宋体"/>
        <charset val="134"/>
      </rPr>
      <t>）</t>
    </r>
  </si>
  <si>
    <t>占地3亩，将无定河沿线上的稻草和玉米秸秆收购回来，一方面加工成饲料，一方面将稻草加工成草帘。建设内容是：为村集体购买饲草加工设备（铡草机2台2万元、粉碎机2台2万元，修建机库高6米、长30米、宽10米预计每平米900元总投资27万元，）建饲草、草帘存储库16万元。</t>
  </si>
  <si>
    <t>壮大集体经济，带动全村336户1499人，其中建档立卡贫困户61户192人，监测户3户11人增收。饲草加工，每亩秸秆成本价格在400元左右，毛利润大概一亩是700元左右，一亩纯利润是300元，以一千亩为单位，每年可产生利润30万元，其中50%用于壮大村集体经济，25%用于村级基础设施建设及人居环境整治，20%用于合作社成员分红，5%用于脱贫户及监测户救助。</t>
  </si>
  <si>
    <t>5700001280326175</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</si>
  <si>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年度党岔镇南庄村基础设施项目（党岔</t>
    </r>
    <r>
      <rPr>
        <sz val="11"/>
        <rFont val="Courier New"/>
        <charset val="134"/>
      </rPr>
      <t>2022</t>
    </r>
    <r>
      <rPr>
        <sz val="11"/>
        <rFont val="宋体"/>
        <charset val="134"/>
      </rPr>
      <t>）</t>
    </r>
  </si>
  <si>
    <t>将条条田、块块田进行集中连片改造，拉土垫地，挖阴壕，砌U型壕12公里120万元，维修桥涵11座11万元，挖排水濠9公里9万元，垫地1300亩130万元</t>
  </si>
  <si>
    <t>改良种植条件，带动全村336户1499人，其中建档立卡贫困户61户192人，监测户3户11人增收。</t>
  </si>
  <si>
    <t>5700001280326655</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</si>
  <si>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年度党岔镇南庄村建设储藏库项目（党岔</t>
    </r>
    <r>
      <rPr>
        <sz val="11"/>
        <rFont val="Courier New"/>
        <charset val="134"/>
      </rPr>
      <t>2022</t>
    </r>
    <r>
      <rPr>
        <sz val="11"/>
        <rFont val="宋体"/>
        <charset val="134"/>
      </rPr>
      <t>）</t>
    </r>
  </si>
  <si>
    <t>建设一座大型钢结构大米储藏库，仓储库高6米、砖混加彩钢结构，占地面积500平米总占地2亩，预算100万元。同时注册南庄大米商标，设计包装袋，品牌推广，打通线上线下销售渠道预算80万。</t>
  </si>
  <si>
    <t>拓宽水稻销售渠道。带动全村336户1499人，其中建档立卡贫困户61户192人，监测户3户11人增收。</t>
  </si>
  <si>
    <t>5700001280326977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</si>
  <si>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年度党岔镇南庄村水稻优良品种实验田项目（党岔</t>
    </r>
    <r>
      <rPr>
        <sz val="11"/>
        <rFont val="Courier New"/>
        <charset val="134"/>
      </rPr>
      <t>2022</t>
    </r>
    <r>
      <rPr>
        <sz val="11"/>
        <rFont val="宋体"/>
        <charset val="134"/>
      </rPr>
      <t>）</t>
    </r>
  </si>
  <si>
    <t>300亩水稻优良品种实验田</t>
  </si>
  <si>
    <t>改良水稻品种，带动全村336户1499人，其中建档立卡贫困户61户192人，监测户3户11人增收。</t>
  </si>
  <si>
    <t>5700001280327230</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</si>
  <si>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年度党岔镇南庄村新建稻渔综合种养项目（党岔</t>
    </r>
    <r>
      <rPr>
        <sz val="11"/>
        <rFont val="Courier New"/>
        <charset val="134"/>
      </rPr>
      <t>2022</t>
    </r>
    <r>
      <rPr>
        <sz val="11"/>
        <rFont val="宋体"/>
        <charset val="134"/>
      </rPr>
      <t>）</t>
    </r>
  </si>
  <si>
    <t>1300亩高标准水稻田稻渔综合种养项目</t>
  </si>
  <si>
    <t>示范稻鱼综合项目，改变产业链单一现状。带动全村336户1499人，其中建档立卡贫困户61户192人，监测户3户11人增收。</t>
  </si>
  <si>
    <t>5700001280327491</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</si>
  <si>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年度党岔镇南庄村农业机械化服务项目（党岔</t>
    </r>
    <r>
      <rPr>
        <sz val="11"/>
        <rFont val="Courier New"/>
        <charset val="134"/>
      </rPr>
      <t>2022</t>
    </r>
    <r>
      <rPr>
        <sz val="11"/>
        <rFont val="宋体"/>
        <charset val="134"/>
      </rPr>
      <t>）</t>
    </r>
  </si>
  <si>
    <t>购买播种机、平地机、1604雷沃拖拉机、顺邦打捆机、搂草机</t>
  </si>
  <si>
    <t>开展机械化种植，释放劳动力外出务工，带动全村336户1499人，其中建档立卡贫困户61户192人，监测户3户11人增收。</t>
  </si>
  <si>
    <t>5700001280327782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</si>
  <si>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年度党岔镇南庄村农作物水肥一体化项目（党岔</t>
    </r>
    <r>
      <rPr>
        <sz val="11"/>
        <rFont val="Courier New"/>
        <charset val="134"/>
      </rPr>
      <t>2022</t>
    </r>
    <r>
      <rPr>
        <sz val="11"/>
        <rFont val="宋体"/>
        <charset val="134"/>
      </rPr>
      <t>）</t>
    </r>
  </si>
  <si>
    <t>1300亩高标准水稻田实施农作物水肥一体化技术</t>
  </si>
  <si>
    <t>示范水肥一体化技术，寻求技术突破，带动全村336户1499人，其中建档立卡贫困户61户192人，监测户3户11人增收。</t>
  </si>
  <si>
    <t>5700001280328140</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</si>
  <si>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年度党岔镇南庄村砖砸村内道路项目（党岔</t>
    </r>
    <r>
      <rPr>
        <sz val="11"/>
        <rFont val="Courier New"/>
        <charset val="134"/>
      </rPr>
      <t>2022</t>
    </r>
    <r>
      <rPr>
        <sz val="11"/>
        <rFont val="宋体"/>
        <charset val="134"/>
      </rPr>
      <t>）</t>
    </r>
  </si>
  <si>
    <t>维修砖砸村内巷道路5公里、修建卫生厕所1座</t>
  </si>
  <si>
    <t>改善全村336户1499人其中脱贫户61户192人，监测户3户11人，出行不便的问题大大改善人居环境，提升群众幸福感</t>
  </si>
  <si>
    <t>5700001280328431</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</si>
  <si>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年度党岔镇南庄村人居环境整治污水处理项目（党岔</t>
    </r>
    <r>
      <rPr>
        <sz val="11"/>
        <rFont val="Courier New"/>
        <charset val="134"/>
      </rPr>
      <t>2022</t>
    </r>
    <r>
      <rPr>
        <sz val="11"/>
        <rFont val="宋体"/>
        <charset val="134"/>
      </rPr>
      <t>）</t>
    </r>
  </si>
  <si>
    <t>修建村内小型污水处理站及管网（小型泵站1座30万元、砖砌检查井75座14万元、双壁波纹管铺设管径600,长500m,43万元、双壁波纹管铺设管径500,长1520,87万元、破损和恢复混凝土路面26万元）</t>
  </si>
  <si>
    <t>改善人居环境，提升群众幸福感，涉及全村336户1499人其中脱贫户61户192人，监测户3户11人。</t>
  </si>
  <si>
    <t>5700001280327944</t>
  </si>
  <si>
    <t>横山区_产业项目_2022年高镇冯家峁村种植远志、酸枣项目（高镇2022）</t>
  </si>
  <si>
    <t>2022年村集体种植远志150亩，种植酸枣170亩</t>
  </si>
  <si>
    <t>冯家峁</t>
  </si>
  <si>
    <t>1.远志种植生长周期为3年，150亩远志3年后总产值：150亩*6000元/亩=90万元，2.酸枣3年后挂果，每年产值：170亩*2500元/亩=42.5万元，村集体将收入的20%用于合作社成员分红，将25%用于村级基础设施小型公益事业建设及人居环境整治，将5%用于困难救助和鼓励激励，将50%留存集体用于继续壮大集体经济，项目由镇政府监督，村集体经济合作社负责实施经营。</t>
  </si>
  <si>
    <t>5700001280328530</t>
  </si>
  <si>
    <t>横山区_产业项目_2022年高镇冯家峁村远志种植、深加工配套设备项目（高镇2022）</t>
  </si>
  <si>
    <t>远志加工厂购置远志运输工具车2辆，种植基地浇灌水车1辆，远志收割机2台，拖拉机2台，深松机1台，播种机1台，所需资金130万元。</t>
  </si>
  <si>
    <t>项目实施后，实现了远志机械化种植、收割，有效解决了远志浇水，运输，加工等，使远志加工厂效益更高。预计远志加工厂年可实现利润共计100万元左右，村集体将收入的20%用于合作社成员分红，将25%用于村级基础设施小型公益事业建设及人居环境整治，将5%用于困难救助和鼓励激励，将50%留存集体用于继续壮大集体经济，加工厂配套设备产权归村集体经济合作社所有。</t>
  </si>
  <si>
    <t>5700001280329242</t>
  </si>
  <si>
    <t>横山区_产业项目_2022年高镇冯家峁村远志加工厂冷库温棚及展厅项目（高镇2022）</t>
  </si>
  <si>
    <t>远志加工厂新建冷库钢结构保温外棚330平方米，远志育苗温棚一座（50*9），产业简介标识标牌，加工厂配套远志烘干、加工、包装等设备，所需资金95万元，砖砼结构展示厅100平米及展厅配套，所需资金30万元。</t>
  </si>
  <si>
    <t>该项目产权归村集体经济合作社所有，远志加工厂建成投产后，年可加工远志鲜货200吨，预计年可实现利润共计100万元左右，村集体将收入的20%用于合作社成员分红，将25%用于村级基础设施小型公益事业建设及人居环境整治，将5%用于困难救助和鼓励激励，将50%留存集体用于继续壮大集体经济，项目由镇政府监督，村集体经济合作社负责实施经营。</t>
  </si>
  <si>
    <t>5700001280329785</t>
  </si>
  <si>
    <t>横山区_产业项目_2022年高镇冯家峁村白绒山羊标准化养殖项目（高镇2022）</t>
  </si>
  <si>
    <t>1.村集体建设标准化羊棚600平方米，草棚300平方米，购买羊子200只，300m3软体水窖１座并配套管网，所需资金150万元。</t>
  </si>
  <si>
    <t>1.项目建成将在全村形成“粪－草－料”种养殖循环经济链条，以种植业带动养殖业，以养殖业促进种植业发展。带动全村369户1294人，其中脱贫户71户208人。发展养殖经济，提高群众科学种养殖技术，实现全村家家参与养殖，可带动周边村庄农民积极发展状大养殖产业。村集体预计每年收益8万元，将收入的20%用于合作社成员分红，将25%用于村级基础设施小型公益事业建设及人居环境整治，将5%用于困难救助和鼓励激励，将50%留存集体继续壮大经济。</t>
  </si>
  <si>
    <t>5700001280330202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</si>
  <si>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年高镇冯家峁村远志种植基地配套节水灌溉项目（高镇</t>
    </r>
    <r>
      <rPr>
        <sz val="11"/>
        <rFont val="Courier New"/>
        <charset val="134"/>
      </rPr>
      <t>2022</t>
    </r>
    <r>
      <rPr>
        <sz val="11"/>
        <rFont val="宋体"/>
        <charset val="134"/>
      </rPr>
      <t>）</t>
    </r>
  </si>
  <si>
    <t>远志种植基地配套水源工程1处，抽水工程1处（管线1000米，钢筋混凝土蓄水池300方，8KV抽水泵1台），节水灌溉1处（管网300亩）</t>
  </si>
  <si>
    <t>该项目产权归村集体经济合作社所有，项目实施后，保证了远志浇灌的水源问题，有效解决了远志种植基地的干旱，从而使远志稳产高产，预计远志产量亩均增收100公斤，亩均增收2000元，全村受益369户1294人，其中脱贫户71户208人。</t>
  </si>
  <si>
    <t>5700001280330403</t>
  </si>
  <si>
    <t>横山区_产业项目_2022年高镇冯家峁村砖砸杂粮种植区产业道路项目（高镇2022）</t>
  </si>
  <si>
    <t>砖砸远志种植基地产业道路9.5公里，宽3米，厚12厘米</t>
  </si>
  <si>
    <t>项目实施后，改善了远志种植基地的生产出行道路，使远志的运输更加方便，预计亩均增收500元以上，全村受益369户1294人，其中脱贫户71户208人。</t>
  </si>
  <si>
    <t>5700001280330864</t>
  </si>
  <si>
    <t>横山区_村基础设施_2022年高镇冯家峁村安装太阳能路灯项目（高镇2022）</t>
  </si>
  <si>
    <t>冯家峁村社区服务中心安装路灯20盏</t>
  </si>
  <si>
    <t>项目建成后，照亮了社区服务中心道路，也同时使群众出行社区更加安全方便，全村受益369户1294人，其中脱贫户71户208人。</t>
  </si>
  <si>
    <t>5700001280331312</t>
  </si>
  <si>
    <t>横山区_村基础设施_2022年高镇冯家峁村桥梁工程项目（高镇2022）</t>
  </si>
  <si>
    <t>1.后沟组建钢砼板桥1座，长20m，宽5m，高10m，所需资金70万元。                  2.阳山组新建钢砼板桥1座，长15m，宽4.5m，高3m，所需资金35万。</t>
  </si>
  <si>
    <t>项目建成后，远志加工厂进出道路得到了极大改善，使中药材远志运输更加便捷，也改善了群众出行的安全问题，从而提高加工厂效益，使其增收，全村受益369户1294人，其中脱贫户71户208人。</t>
  </si>
  <si>
    <t>5700001280331509</t>
  </si>
  <si>
    <t>横山区_村基础设施_2022年高镇冯家峁村路坝工程项目（高镇2022）</t>
  </si>
  <si>
    <t>加固维修园峁湾路坝1座，坝顶长60米，坝顶宽5.5米，坝高15米及配套排洪设施，所需资金28万元。</t>
  </si>
  <si>
    <t>项目建成后，使村民生产生活出行更加便捷，农产品运输也更加方便，预计淤地面积50亩，亩均增收500元，全村受益369户1294人，其中脱贫户71户208人。</t>
  </si>
  <si>
    <t>5700001280331891</t>
  </si>
  <si>
    <t>横山区_产业发展_2022年高镇冯家峁村产业配套提升生产用电项目（高镇2022）</t>
  </si>
  <si>
    <t>远志种植加工基地架设10KV农电线路350米，安装100KVA安变压器1台，所需资金10万元。</t>
  </si>
  <si>
    <t>项目实施后，解决了远志加工厂电力不足等难题，为加工厂提供了电力设施保障，助力远志产业发展，全村受益369户1294人，其中脱贫户71户208人。</t>
  </si>
  <si>
    <t>5700001280328982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</si>
  <si>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年度艾好峁办事处奶头村中药材基地节水灌溉项目（艾好峁</t>
    </r>
    <r>
      <rPr>
        <sz val="11"/>
        <rFont val="Courier New"/>
        <charset val="134"/>
      </rPr>
      <t>2022</t>
    </r>
    <r>
      <rPr>
        <sz val="11"/>
        <rFont val="宋体"/>
        <charset val="134"/>
      </rPr>
      <t>）</t>
    </r>
  </si>
  <si>
    <t>中药材基地节水灌溉项目，软体水窖5座（主管道铺设1万米+滴管），节水灌溉2000亩中药材</t>
  </si>
  <si>
    <t>奶头村</t>
  </si>
  <si>
    <t>该项目产权归村集体经济合作社所有，项目实施后，保证了中药材浇灌的水源问题，有效解决了中药材种植基地的干旱，从而使中药材稳产高产，预计远志亩均增收2000元，全村受益490户1760人，其中脱贫户140户391人。</t>
  </si>
  <si>
    <t>5700001280330106</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</si>
  <si>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年度艾好峁办事处奶头村农机具、厂房建设项目（艾好峁</t>
    </r>
    <r>
      <rPr>
        <sz val="11"/>
        <rFont val="Courier New"/>
        <charset val="134"/>
      </rPr>
      <t>2022</t>
    </r>
    <r>
      <rPr>
        <sz val="11"/>
        <rFont val="宋体"/>
        <charset val="134"/>
      </rPr>
      <t>）</t>
    </r>
  </si>
  <si>
    <t>农机具的购买有犁地机2台、种草机1台、割草机2台、建设存储厂房800平米</t>
  </si>
  <si>
    <t>项目实施后，解决了中药材加工厂电力不足等难题，为加工厂提供了电力设施保障，助力中药材产业发展，全村受益490户1760人，其中脱贫户140户391人。村集体将收入的20%用于合作社成员分红，将25%用于村级基础设施小型公益事业建设及人居环境整治，将5%用于困难救助和鼓励激励，将50%留存集体用于继续壮大集体经济，加工厂配套设备产权归村集体经济合作社所有</t>
  </si>
  <si>
    <t>5700001280330535</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</si>
  <si>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年度艾好峁办事处奶头村集体经济合作社合作养殖项目（艾好峁</t>
    </r>
    <r>
      <rPr>
        <sz val="11"/>
        <rFont val="Courier New"/>
        <charset val="134"/>
      </rPr>
      <t>2022</t>
    </r>
    <r>
      <rPr>
        <sz val="11"/>
        <rFont val="宋体"/>
        <charset val="134"/>
      </rPr>
      <t>）</t>
    </r>
  </si>
  <si>
    <t>新修草棚、羊圈65个、购买种羊250只，购买饲草粉碎拉丝机2台，购买饲料颗粒机2台，加工厂房200平米</t>
  </si>
  <si>
    <t>1.项目建成将在全村形成“粪－草－料”种养殖循环经济链条，以种植业带动养殖业，以养殖业促进种植业发展。全村受益490户1760人，其中脱贫户140户391人。发展养殖经济，提高群众科学种养殖技术，实现全村家家参与养殖，可带动周边村庄农民积极发展状大养殖产业。村集体预计每年收益8万元，将收入的20%用于合作社成员分红，将25%用于村级基础设施小型公益事业建设及人居环境整治，将5%用于困难救助和鼓励激励，将50%留存集体继续壮大经济</t>
  </si>
  <si>
    <t>5700001280331055</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</si>
  <si>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年度艾好峁办事处奶头村种植红葱项目（艾好峁</t>
    </r>
    <r>
      <rPr>
        <sz val="11"/>
        <rFont val="Courier New"/>
        <charset val="134"/>
      </rPr>
      <t>2022</t>
    </r>
    <r>
      <rPr>
        <sz val="11"/>
        <rFont val="宋体"/>
        <charset val="134"/>
      </rPr>
      <t>）</t>
    </r>
  </si>
  <si>
    <t>种植红葱1000亩及软体水窖2座（主管道铺设2000米+滴管）</t>
  </si>
  <si>
    <t>1.种植红葱1000亩*3000元/亩=300万元，村集体将收入的20%用于合作社成员分红，将25%用于村级基础设施小型公益事业建设及人居环境整治，将5%用于困难救助和鼓励激励，将50%留存集体用于继续壮大集体经济，项目由镇政府监督，村集体经济合作社负责实施经营。</t>
  </si>
  <si>
    <t>5700001280331635</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</si>
  <si>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年度殿市镇五龙山村人居环境整治项目（殿市</t>
    </r>
    <r>
      <rPr>
        <sz val="11"/>
        <rFont val="Courier New"/>
        <charset val="134"/>
      </rPr>
      <t>2022</t>
    </r>
    <r>
      <rPr>
        <sz val="11"/>
        <rFont val="宋体"/>
        <charset val="134"/>
      </rPr>
      <t>）</t>
    </r>
  </si>
  <si>
    <t>以沙家湾街道为主，辐射全村农户人居环境改善，沙家湾人口聚集区大红花与黄花菜种植</t>
  </si>
  <si>
    <t>五龙山村</t>
  </si>
  <si>
    <t>项目建成后，改善了韭殿路沿线风景，有效提升了村民居住环境，提高了村民生活质量，提升幸福感、满意度，预计受益721户2384人，其中脱贫户94户452人。</t>
  </si>
  <si>
    <t>5700001280332700</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</si>
  <si>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年度殿市镇五龙山村村集体经济合作社养殖项目（殿市</t>
    </r>
    <r>
      <rPr>
        <sz val="11"/>
        <rFont val="Courier New"/>
        <charset val="134"/>
      </rPr>
      <t>2022</t>
    </r>
    <r>
      <rPr>
        <sz val="11"/>
        <rFont val="宋体"/>
        <charset val="134"/>
      </rPr>
      <t>）</t>
    </r>
  </si>
  <si>
    <t>村集体经济合作社下设养殖管理组，建设可容纳500只羊子养殖场一座，300m2草棚一个，壮大村集体经济，建厂资金占50%、羊子资金占20%、草料等附属资金占20%、流动资金占10%。</t>
  </si>
  <si>
    <t>通过发展村级主导产业，壮大集体经济，带动224户低收入户增收，每户预计年增收500元以上</t>
  </si>
  <si>
    <t>5700001280332822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</si>
  <si>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年度殿市镇五龙山村村集体经济合作社养殖项目</t>
    </r>
    <r>
      <rPr>
        <sz val="11"/>
        <rFont val="Courier New"/>
        <charset val="134"/>
      </rPr>
      <t>100</t>
    </r>
    <r>
      <rPr>
        <sz val="11"/>
        <rFont val="宋体"/>
        <charset val="134"/>
      </rPr>
      <t>（殿市</t>
    </r>
    <r>
      <rPr>
        <sz val="11"/>
        <rFont val="Courier New"/>
        <charset val="134"/>
      </rPr>
      <t>2022</t>
    </r>
    <r>
      <rPr>
        <sz val="11"/>
        <rFont val="宋体"/>
        <charset val="134"/>
      </rPr>
      <t>）</t>
    </r>
  </si>
  <si>
    <t>建大型养牛场1处（占地3亩），发展规模100只左右，配备1000平米草棚等养殖设施</t>
  </si>
  <si>
    <t>该项目实施，预计收益100万元以上，村集体将收入的15%用于合作社成员分红，将25%用于村级基础设施小型公益事业建设及人居环境整治，将5%用于困难救助和鼓励激励，将56%留存集体用于继续壮大集体经济</t>
  </si>
  <si>
    <t>5700001280333018</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</si>
  <si>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年度殿市镇五龙山村村集体经济合作社杂粮等特殊加工项目（殿市</t>
    </r>
    <r>
      <rPr>
        <sz val="11"/>
        <rFont val="Courier New"/>
        <charset val="134"/>
      </rPr>
      <t>2022</t>
    </r>
    <r>
      <rPr>
        <sz val="11"/>
        <rFont val="宋体"/>
        <charset val="134"/>
      </rPr>
      <t>）</t>
    </r>
  </si>
  <si>
    <t>2000平方米石磨面、石碾子米等农产品精加工包装</t>
  </si>
  <si>
    <t>高于市场价10％的价格收购农户粮食，通过加工厂精加工。每户预计增收800元</t>
  </si>
  <si>
    <t>5700001280330929</t>
  </si>
  <si>
    <r>
      <rPr>
        <sz val="11"/>
        <rFont val="宋体"/>
        <charset val="0"/>
      </rPr>
      <t>横山区</t>
    </r>
    <r>
      <rPr>
        <sz val="11"/>
        <rFont val="Courier New"/>
        <charset val="0"/>
      </rPr>
      <t>_</t>
    </r>
    <r>
      <rPr>
        <sz val="11"/>
        <rFont val="宋体"/>
        <charset val="0"/>
      </rPr>
      <t>产业项目</t>
    </r>
    <r>
      <rPr>
        <sz val="11"/>
        <rFont val="Courier New"/>
        <charset val="0"/>
      </rPr>
      <t>_2022</t>
    </r>
    <r>
      <rPr>
        <sz val="11"/>
        <rFont val="宋体"/>
        <charset val="0"/>
      </rPr>
      <t>年度双城办事处王梁村种植养殖加工服务项目（双城</t>
    </r>
    <r>
      <rPr>
        <sz val="11"/>
        <rFont val="Courier New"/>
        <charset val="0"/>
      </rPr>
      <t>2022</t>
    </r>
    <r>
      <rPr>
        <sz val="11"/>
        <rFont val="宋体"/>
        <charset val="0"/>
      </rPr>
      <t>）</t>
    </r>
  </si>
  <si>
    <t>王梁永丰商贸公司饲料加工厂奖补资金</t>
  </si>
  <si>
    <t>双城</t>
  </si>
  <si>
    <t>该项目产权归村集体经济合作社所有，加工厂建成投产后，村集体将保底收入10%用于分红，项目由镇政府监督，村集体合作社负责实施经营</t>
  </si>
  <si>
    <t>5700001280331765</t>
  </si>
  <si>
    <r>
      <rPr>
        <sz val="11"/>
        <rFont val="宋体"/>
        <charset val="0"/>
      </rPr>
      <t>横山区</t>
    </r>
    <r>
      <rPr>
        <sz val="11"/>
        <rFont val="Courier New"/>
        <charset val="0"/>
      </rPr>
      <t>_</t>
    </r>
    <r>
      <rPr>
        <sz val="11"/>
        <rFont val="宋体"/>
        <charset val="0"/>
      </rPr>
      <t>产业项目</t>
    </r>
    <r>
      <rPr>
        <sz val="11"/>
        <rFont val="Courier New"/>
        <charset val="0"/>
      </rPr>
      <t>_2022</t>
    </r>
    <r>
      <rPr>
        <sz val="11"/>
        <rFont val="宋体"/>
        <charset val="0"/>
      </rPr>
      <t>年度双城永丰商贸公司扩大村集体经济项目（双城</t>
    </r>
    <r>
      <rPr>
        <sz val="11"/>
        <rFont val="Courier New"/>
        <charset val="0"/>
      </rPr>
      <t>2022</t>
    </r>
    <r>
      <rPr>
        <sz val="11"/>
        <rFont val="宋体"/>
        <charset val="0"/>
      </rPr>
      <t>）</t>
    </r>
  </si>
  <si>
    <t>王梁、双城、柏树渠、刘家河各注入集体经济100万元入股永丰商贸公司，保底分红10%</t>
  </si>
  <si>
    <t>5700001280332761</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</si>
  <si>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年度夏州街道办李家坬村大棚项目（夏州街道办</t>
    </r>
    <r>
      <rPr>
        <sz val="11"/>
        <rFont val="Courier New"/>
        <charset val="134"/>
      </rPr>
      <t>2022</t>
    </r>
    <r>
      <rPr>
        <sz val="11"/>
        <rFont val="宋体"/>
        <charset val="134"/>
      </rPr>
      <t>）</t>
    </r>
  </si>
  <si>
    <t>建设日光温室50座，每座占地2亩</t>
  </si>
  <si>
    <t>夏州街道办事处</t>
  </si>
  <si>
    <t>李家坬村</t>
  </si>
  <si>
    <t xml:space="preserve"> </t>
  </si>
  <si>
    <t>该项目产权归村集体经济合作社所有，远志加工厂建成投产后，年可种植蔬菜200吨，预计年可实现利润共计150万元左右，村集体将收入的15%用于合作社成员分红，将25%用于村级基础设施小型公益事业建设及人居环境整治，将5%用于困难救助和鼓励激励，将55%留存集体用于继续壮大集体经济，项目由镇政府监督，村集体经济合作社负责实施经营。</t>
  </si>
  <si>
    <t>5700001280333049</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</si>
  <si>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年度夏州街道办李家坬村砖砸杂粮种植区产业道路项目（夏州</t>
    </r>
    <r>
      <rPr>
        <sz val="11"/>
        <rFont val="Courier New"/>
        <charset val="134"/>
      </rPr>
      <t>2022</t>
    </r>
    <r>
      <rPr>
        <sz val="11"/>
        <rFont val="宋体"/>
        <charset val="134"/>
      </rPr>
      <t>）</t>
    </r>
  </si>
  <si>
    <t>砖砸杂粮种植区产业道路3.43公里，宽3米，厚12厘米</t>
  </si>
  <si>
    <t>项目实施后，改善了种植基地的生产出行道路，提高生产效率和杂粮产出量，预计亩均增收300元，全村受益267户965人，其中脱贫户2户4人</t>
  </si>
  <si>
    <t>5700001280333180</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</si>
  <si>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年度夏州街道办李家坬村反季节蔬菜示范基地引水工程项目（夏州</t>
    </r>
    <r>
      <rPr>
        <sz val="11"/>
        <rFont val="Courier New"/>
        <charset val="134"/>
      </rPr>
      <t>2022</t>
    </r>
    <r>
      <rPr>
        <sz val="11"/>
        <rFont val="宋体"/>
        <charset val="134"/>
      </rPr>
      <t>）</t>
    </r>
  </si>
  <si>
    <t>500亩反季节蔬菜示范基地引水工程（抽水泵2台，10平米泵站及2000米管线）</t>
  </si>
  <si>
    <t>该项目产权归村集体经济合作社所有，项目实施后，保证了远志浇灌的水源问题，有效解决了反季节蔬菜种植基地的干旱，从而使反季节蔬菜稳产高产，全村受益391户1495人，其中脱贫户2户5人。</t>
  </si>
  <si>
    <t>5700001280333372</t>
  </si>
  <si>
    <r>
      <rPr>
        <sz val="11"/>
        <rFont val="宋体"/>
        <charset val="134"/>
      </rPr>
      <t>横山区</t>
    </r>
    <r>
      <rPr>
        <sz val="11"/>
        <rFont val="Courier New"/>
        <charset val="134"/>
      </rPr>
      <t>_</t>
    </r>
    <r>
      <rPr>
        <sz val="11"/>
        <rFont val="宋体"/>
        <charset val="134"/>
      </rPr>
      <t>村基础设施</t>
    </r>
    <r>
      <rPr>
        <sz val="11"/>
        <rFont val="Courier New"/>
        <charset val="134"/>
      </rPr>
      <t>_2022</t>
    </r>
    <r>
      <rPr>
        <sz val="11"/>
        <rFont val="宋体"/>
        <charset val="134"/>
      </rPr>
      <t>年度夏州街道办李家坬村头道峁组安装路灯项目（夏州</t>
    </r>
    <r>
      <rPr>
        <sz val="11"/>
        <rFont val="Courier New"/>
        <charset val="134"/>
      </rPr>
      <t>2022</t>
    </r>
    <r>
      <rPr>
        <sz val="11"/>
        <rFont val="宋体"/>
        <charset val="134"/>
      </rPr>
      <t>）</t>
    </r>
  </si>
  <si>
    <t>头道峁组安装路灯20盏</t>
  </si>
  <si>
    <t>项目建成后，照亮了社区服务中心道路，也同时使群众出行社区更加安全方便，全村受益283户1058人，其中脱贫户2户4人。</t>
  </si>
  <si>
    <t>5700001280333443</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</si>
  <si>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年度夏州街道办李家坬村两座储藏冷鲜肉、保鲜果蔬保鲜库建设项目</t>
    </r>
  </si>
  <si>
    <t>建设两座50吨储藏冷鲜肉、保鲜果蔬保鲜库</t>
  </si>
  <si>
    <t>产权归村集体经济合作社所有，该项目每年可以减少反季节蔬菜大鹏基地产出蔬菜、瓜果20%的损失，亦可以吸纳城区部分蔬菜、水果商户的存放需求，全村受益156户412人，其中脱贫户1户3人。</t>
  </si>
  <si>
    <t>5700001280321362</t>
  </si>
  <si>
    <t>横山区-产业发展-2022年度-波罗镇朱家沟村-杂粮示范区高效旱作节水农业-四位一体补灌项目</t>
  </si>
  <si>
    <t>小杂粮种植区2300亩、玉米种植区1100亩实施高效节水灌溉面积3400亩，抽水站提水+管道输水+蓄水池+膜下滴灌</t>
  </si>
  <si>
    <t>农业基础设施条件更加完善，预计亩均增产200斤以上，农民增收1000元以上。</t>
  </si>
  <si>
    <t>5700001280332348</t>
  </si>
  <si>
    <t>横山区-产业发展-2022年度-殿市镇五龙山村-杂粮示范区高效旱作节水农业-四位一体补灌项目</t>
  </si>
  <si>
    <t>小杂粮种植区1400亩、玉米种植区600亩实施高效节水灌溉面积2000亩，抽水站提水+管道输水+蓄水池+膜下滴灌</t>
  </si>
  <si>
    <t>5700001280332218</t>
  </si>
  <si>
    <t>横山区-产业发展-2022年度-双城办事处王梁村-杂粮示范区高效旱作节水农业-四位一体补灌项目</t>
  </si>
  <si>
    <t>小杂粮种植区2700亩、玉米种植区1200亩实施高效节水灌溉面积3900亩，抽水站提水+管道输水+蓄水池+膜下滴灌</t>
  </si>
  <si>
    <t>5700001280318730</t>
  </si>
  <si>
    <t>横山区-产业发展-2022年度-响水镇韭菜沟村-杂粮示范区高效旱作节水农业-四位一体补灌项目</t>
  </si>
  <si>
    <t>小杂粮种植区1900亩、玉米种植区800亩实施高效节水灌溉面积2700亩，抽水站提水+管道输水+蓄水池+膜下滴灌</t>
  </si>
  <si>
    <t>5700001280319390</t>
  </si>
  <si>
    <t>横山区-产业发展-2022年度-响水镇井白村-杂粮示范区高效旱作节水农业-四位一体补灌项目</t>
  </si>
  <si>
    <t>小杂粮种植区350亩、玉米种植区150亩实施高效节水灌溉面积500亩，抽水站提水+管道输水+蓄水池+膜下滴灌</t>
  </si>
  <si>
    <t>井白村</t>
  </si>
  <si>
    <t>横山区-产业发展-2022年度-韩岔镇白岔村-杂粮示范区高效旱作节水农业-四位一体补灌项目</t>
  </si>
  <si>
    <t>小杂粮种植区1700亩、玉米种植区800亩实施高效节水灌溉面积2500亩，抽水站提水+管道输水+蓄水池+膜下滴灌</t>
  </si>
  <si>
    <t>5700001280320177</t>
  </si>
  <si>
    <t>横山区-产业发展-2022年度-波罗镇双河村-杂粮示范区高效旱作节水农业-漫灌改滴灌项目</t>
  </si>
  <si>
    <t>玉米种植区3500亩实施高效节水灌溉面积3500亩，
管道输水+膜下滴灌</t>
  </si>
  <si>
    <t>双河村</t>
  </si>
  <si>
    <t>5700001280320641</t>
  </si>
  <si>
    <t>横山区-产业发展-2022年度-雷龙湾镇哈兔湾村-杂粮示范区高效旱作节水农业-漫灌改滴灌项目</t>
  </si>
  <si>
    <t>玉米种植区1500亩实施高效节水灌溉面积1500亩，
管道输水+膜下滴灌</t>
  </si>
  <si>
    <t>哈兔湾村</t>
  </si>
  <si>
    <t>横山区_产业发展类_2022年度寒韩岔镇闫家坬村杂粮种植区高标准农田项目（农2022）</t>
  </si>
  <si>
    <t>发展滴灌灌溉300亩
（1）土地平整300亩，建抽水站1座，高压输电线路0.5km，低压输电线路0.05km，安装变压器1台，田间输配水管网等
（2）种植玉米100亩、豆类100亩、马铃薯100亩</t>
  </si>
  <si>
    <t>闫家坬村</t>
  </si>
  <si>
    <t>节约水资源，提升灌溉效率，助力产业增收，亩产增收1000元。</t>
  </si>
  <si>
    <t>横山区_产业发展类_2022年度雷龙湾镇永忠村杂粮种植区高标准农田项目（农2022）</t>
  </si>
  <si>
    <t>发展滴灌灌溉1550亩
（1）土地平整1550亩，维修机井4眼，建抽水站3座，高压输电线路0.86km，低压输电线路1.6km，安装变压器3台，田间输配水管网等
（2）种植玉米450亩、谷子300亩、豆类400亩、马铃薯400亩</t>
  </si>
  <si>
    <t>横山区_产业发展类_2022年度雷龙湾镇沙郭梁村杂粮种植区高标准农田项目（农2022）</t>
  </si>
  <si>
    <t>发展滴灌灌溉1150亩
（1）土地平整1200亩，维修机井9眼，低压输电线路1.26km，田间输配水管网等
（2）种植玉米250亩、谷子300亩、豆类300亩、马铃薯300亩</t>
  </si>
  <si>
    <t>横山区_产业发展类_2022年度塔湾镇塔湾村杂粮种植区高标准农田项目（农2022）</t>
  </si>
  <si>
    <t>发展滴灌灌溉2600亩
（1)土地平整2600亩，建抽水站10座，高压输电线路2.5km，低压输电线路0.5km，安装变压器10台，田间输配水管网等
(2)种植玉米700亩、谷子500亩、豆类700亩、马铃薯700亩</t>
  </si>
  <si>
    <t>横山区_产业发展类_2022年度塔湾镇石井村杂粮种植区高标准农田项目（农2022）</t>
  </si>
  <si>
    <t>发展滴灌灌溉1700亩
（1)土地平整1700亩，建抽水站7座，高压输电线路1.8km，低压输电线路0.4km，安装变压器7台，田间输配水管网等
(2)种植玉米400亩、谷子400亩、豆类400亩、马铃薯500亩</t>
  </si>
  <si>
    <t>横山区_产业发展类_2022年度塔湾镇清河村杂粮种植区高标准农田项目（农2022）</t>
  </si>
  <si>
    <t>发展滴灌灌溉1980亩
（1）土地平整1980亩，维修机井9眼，建抽水站2座，高压输电线路0.6km，低压输电线路0.6km，安装变压器2台，田间输配水管网等
（2）种植玉米500亩、谷子480亩、豆类500亩、马铃薯500亩</t>
  </si>
  <si>
    <t>横山区_产业发展类_2022年度塔湾镇墩渠村杂粮种植区高标准农田项目（农2022）</t>
  </si>
  <si>
    <t>发展滴灌灌溉330亩
（1）土地平整330亩，建抽水站1座，高压输电线路0.5km，低压输电线路0.05km，安装变压器1台，田间输配水管网等
（2）种植玉米100亩、谷子30亩、豆类100亩、马铃薯100亩</t>
  </si>
  <si>
    <t>墩渠村</t>
  </si>
  <si>
    <t>横山区_产业发展类_2022年度塔湾镇付园则村杂粮种植区高标准农田项目（农2022）</t>
  </si>
  <si>
    <t>发展滴灌灌溉600亩
（1）土地平整600亩，建抽水站2座，高压输电线路0.8km，低压输电线路0.1km，安装变压器2台，田间输配水管网等
（2）种植玉米150亩、谷子150亩、豆类150亩、马铃薯150亩</t>
  </si>
  <si>
    <t>付园则村</t>
  </si>
  <si>
    <t>横山区_产业发展类_2022年度石湾镇白狼城村杂粮种植区高标准农田项目（农2022）</t>
  </si>
  <si>
    <t>发展滴灌灌溉1900亩
（1）土地平整1900亩，建抽水站7座，高压输电线路1.8km，低压输电线路0.4km，安装变压器7台，田间输配水管网等
（2）种植玉米500亩、谷子500亩、豆类400亩、马铃薯500亩</t>
  </si>
  <si>
    <t>横山区_产业发展类_2022年度石湾镇姜清滩村杂粮种植区高标准农田项目（农2022）</t>
  </si>
  <si>
    <t xml:space="preserve">发展滴灌灌溉700亩
（1）土地平整700亩，建抽水站3座，高压输电线路0.6km，低压输电线路0.1km，安装变压器3台，田间输配水管网等
（2）种植玉米150亩、谷子150亩、豆类150亩、马铃薯250亩
</t>
  </si>
  <si>
    <t>姜清滩村</t>
  </si>
  <si>
    <t>横山区_产业发展类_2022年度石湾镇火石山村杂粮种植区高标准农田项目（农2022）</t>
  </si>
  <si>
    <t>发展滴灌灌溉1870亩
（1）土地平整1870亩，建抽水站7座，高压输电线路1.7km，低压输电线路0.3km，安装变压器7台，田间输配水管网等
（2）种植玉米400亩、谷子400亩、豆类400亩、马铃薯670亩</t>
  </si>
  <si>
    <t>火石山村</t>
  </si>
  <si>
    <t>横山区_产业发展类_2022年度石湾镇旋水湾村杂粮种植区高标准农田项目（农2022）</t>
  </si>
  <si>
    <t>发展滴灌灌溉650亩
（1）土地平整650亩，建抽水站2座，高压输电线路0.6km，低压输电线路0.1km，安装变压器2台，田间输配水管网等
（2）种植玉米150亩、谷子150亩、豆类150亩、马铃薯200亩</t>
  </si>
  <si>
    <t>横山区_产业发展类_2022年度石湾镇高川村杂粮种植区高标准农田项目（农2022）</t>
  </si>
  <si>
    <t>发展滴灌灌溉820亩
（1）土地平整820亩，建抽水站3座，高压输电线路0.7km，低压输电线路0.1km，安装变压器3台，田间输配水管网等
（2）种植玉米200亩、谷子200亩、豆类200亩、马铃薯220亩</t>
  </si>
  <si>
    <t>高川村</t>
  </si>
  <si>
    <t>横山区_产业发展类_2022年度石湾镇石湾村杂粮种植区高标准农田项目（农2022）</t>
  </si>
  <si>
    <t>发展滴灌灌溉770亩
（1）土地平整770亩，建抽水站3座，高压输电线路0.7km，低压输电线路0.1km，安装变压器3台，田间输配水管网等
（2）种植玉米200亩、谷子200亩、豆类170亩、马铃薯200亩</t>
  </si>
  <si>
    <t>石湾村</t>
  </si>
  <si>
    <t>横山区_产业发展类_2022年度石湾镇史家坬村杂粮种植区高标准农田项目（农2022）</t>
  </si>
  <si>
    <t>发展滴灌灌溉410亩
（1）土地平整410亩，建抽水站1座，高压输电线路0.4km，低压输电线路0.1km，安装变压器1台，田间输配水管网等
（2）种植玉米100亩、谷子100亩、豆类100亩、马铃薯110亩</t>
  </si>
  <si>
    <t>史家坬村</t>
  </si>
  <si>
    <t>横山区_产业发展类_2022年度石湾镇石仁坪村杂粮种植区高标准农田项目（农2022）</t>
  </si>
  <si>
    <t>发展滴灌灌溉1080亩
（1）土地平整1080亩，建抽水站4座，高压输电线路1km，低压输电线路0.2km，安装变压器4台，田间输配水管网等
（2）种植玉米250亩、谷子250亩、豆类250亩、马铃薯280亩</t>
  </si>
  <si>
    <t>横山区_产业发展类_2022年度石湾镇清水沟村杂粮种植区高标准农田项目（农2022）</t>
  </si>
  <si>
    <t>发展滴灌灌溉820亩
（1）土地平整820亩，建抽水站3座，高压输电线路0.8km，低压输电线路0.1km，安装变压器3台，田间输配水管网等
（2）种植玉米200亩、谷子220亩、豆类200亩、马铃薯200亩</t>
  </si>
  <si>
    <t>横山区_产业发展类_2022年度波罗镇双河村杂粮种植区高标准农田项目（农2022）</t>
  </si>
  <si>
    <t>发展滴灌灌溉1560亩
（1）土地平整1560亩，维修机井11眼，低压输电线路0.6km，田间输配水管网等
（2）种植玉米400亩、谷子400亩、豆类400亩、马铃薯360亩</t>
  </si>
  <si>
    <t>横山区_产业发展类_2022年度波罗镇长城村杂粮种植区高标准农田项目（农2022）</t>
  </si>
  <si>
    <t>发展滴灌灌溉1100亩
（1）土地平整1100亩，建抽水站4座，高压输电线路1km，低压输电线路1km，安装变压器4台，田间输配水管网等
（2）种植玉米250亩、谷子250亩、豆类250亩、马铃薯350亩</t>
  </si>
  <si>
    <t>横山区_产业发展类_2022年度波罗镇沙河村杂粮种植区高标准农田项目（农2022）</t>
  </si>
  <si>
    <t>发展滴灌灌溉1000亩
（1）土地平整1000亩，建抽水站4座，高压输电线路0.9km，低压输电线路0.9km，安装变压器4台，田间输配水管网等
（2）种植玉米250亩、谷子250亩、豆类250亩、马铃薯250亩</t>
  </si>
  <si>
    <t>沙河村</t>
  </si>
  <si>
    <t>横山区_产业发展类_2022年度波罗镇二石磕村杂粮种植区高标准农田项目（农2022）</t>
  </si>
  <si>
    <t>发展滴灌灌溉1700亩
（1）土地平整1700亩，建抽水站6座，高压输电线路1.7km，低压输电线路1.7km，安装变压器6台，田间输配水管网等
（2）种植玉米400亩、谷子400亩、豆类400亩、马铃薯500亩</t>
  </si>
  <si>
    <t>二石磕村</t>
  </si>
  <si>
    <t>横山区_产业发展类_2022年度白界镇胡石窑村杂粮种植区高标准农田项目（农2022）</t>
  </si>
  <si>
    <t>发展滴灌灌溉1200亩
（1）土地平整1200亩，建抽水站5座，高压输电线路1.4km，低压输电线路1.4km，安装变压器5台，田间输配水管网等
（2）种植玉米300亩、谷子300亩、豆类300亩、马铃薯300亩</t>
  </si>
  <si>
    <t>横山区_产业发展类_2022年度白界镇黑峁墩村杂粮种植区高标准农田项目（农2022）</t>
  </si>
  <si>
    <t>发展滴灌灌溉400亩
（1）土地平整400亩，建抽水站2座，高压输电线路0.4km，低压输电线路0.4km，安装变压器2台，田间输配水管网等
（2）种植玉米100亩、谷子100亩、豆类100亩、马铃薯100亩</t>
  </si>
  <si>
    <t>黑峁墩村</t>
  </si>
  <si>
    <t>横山区_产业发展类_2022年度白界镇陈家沟村杂粮种植区高标准农田项目（农2022）</t>
  </si>
  <si>
    <t>发展滴灌灌溉405亩
（1)土地平整405亩，建抽水站2座，高压输电线路0.4km，低压输电线路0.4km，安装变压器2台，田间输配水管网等
（2）种植玉米100亩、谷子100亩、豆类100亩、马铃薯105亩</t>
  </si>
  <si>
    <t>横山区_产业发展类_2022年度白界镇白界村杂粮种植区高标准农田项目（农2022）</t>
  </si>
  <si>
    <t>发展滴灌灌溉2785亩
（1)土地平整2785亩，维修机井12眼，建抽水站4座，高压输电线路1.1km，低压输电线路1.0km，安装变压器4台，田间输配水管网等
（2）种植玉米700亩、谷子700亩、豆类700亩、马铃薯685亩</t>
  </si>
  <si>
    <t>横山区_产业发展类_2022年度响水镇韭菜沟村杂粮种植区高标准农田项目（农2022）</t>
  </si>
  <si>
    <t xml:space="preserve">发展滴灌灌溉420亩
（1)土地平整420亩，建抽水站2座，高压输电线路0.4km，低压输电线路0.08km，安装变压器2台，田间输配水管网等
（2）种植玉米100亩、谷子100亩、豆类100亩、马铃薯120亩
</t>
  </si>
  <si>
    <t>5700001280327100</t>
  </si>
  <si>
    <t>横山区_产业发展类_2022年度横山街道办红石峁村杂粮种植区高标准农田建设项目（农2022）</t>
  </si>
  <si>
    <t>发展滴灌灌溉300亩
（1）架设1公里高压线，购置变压器一台、高抽站1座、蓄水池1座、1公里抽水卧管、挖1公里抽水管渠埋压抽水管。
（2）种植玉米50亩、谷子50亩、豆类100亩、马铃薯100亩</t>
  </si>
  <si>
    <t>横山街道办</t>
  </si>
  <si>
    <t>5700001280327879</t>
  </si>
  <si>
    <t>横山区_产业发展类_2022年度塔湾镇梨树塔村杂粮种植区高标准农田项目（农2022）</t>
  </si>
  <si>
    <t>发展滴灌灌溉500亩
（1）架设1.2公里高压线，购置变压器一台、高抽站1座、蓄水池1座、1.2公里抽水卧管、挖1.2公里抽水管渠埋压抽水管。
（2）种植玉米100亩、谷子100亩、豆类100亩、马铃薯200亩</t>
  </si>
  <si>
    <t>梨树塔村</t>
  </si>
  <si>
    <t>5700001280328005</t>
  </si>
  <si>
    <t>横山区_产业发展类_2022年度横山街道办九川府村杂粮种植区高标准农田建设项目（农2022）</t>
  </si>
  <si>
    <t>发展滴灌灌溉1422亩
（1）架设3公里高压线，购置变压器一台、高抽站3座、蓄水池1座、3公里抽水卧管、挖3公里抽水管渠埋压抽水管。
（2）种植玉米400亩、谷子200亩、豆类222.44亩、马铃薯600亩</t>
  </si>
  <si>
    <t>5700001280328691</t>
  </si>
  <si>
    <t>横山区_产业发展类_2022年度横山街道办沙坪沟村杂粮种植区高标准农田建设项目（农2022）</t>
  </si>
  <si>
    <t>发展滴灌灌溉1029亩
（1）架设2公里高压线，购置变压器一台、高抽站2座、蓄水池1座、2公里抽水卧管、挖2公里抽水管渠埋压抽水管。
（2）种植玉米300亩、谷子100亩、豆类129.55亩、马铃薯500亩</t>
  </si>
  <si>
    <t>5700001280329177</t>
  </si>
  <si>
    <t>横山区_产业发展类_2022年度横山街道办吴东峁村杂粮种植区高标准农田建设项目（农2022）</t>
  </si>
  <si>
    <t>发展滴灌灌溉1754亩
（1）架设3公里高压线，购置变压器一台、高抽站3座、蓄水池1座、3公里抽水卧管、挖3公里抽水管渠埋压抽水管。
（2）种植玉米500亩、谷子200亩、豆类254亩、马铃薯800亩</t>
  </si>
  <si>
    <t>5700001280329311</t>
  </si>
  <si>
    <t>横山区_产业发展类_2022年度艾好峁办事处永新村杂粮种植区高标准农田项目（农2022）</t>
  </si>
  <si>
    <t>发展滴灌灌溉750亩
（1）架设1.5公里高压线，购置变压器一台、高抽站1座、蓄水池1座、1.5公里抽水卧管、挖1.5公里抽水管渠埋压抽水管。
（2）种植玉米200亩、马铃薯550亩</t>
  </si>
  <si>
    <t>永新村</t>
  </si>
  <si>
    <t>5700001280329623</t>
  </si>
  <si>
    <t>横山区_产业发展类_2022年度殿市镇贺甫洼村杂粮种植区高标准农田建设项目（农2022）</t>
  </si>
  <si>
    <t>发展滴灌灌溉494亩
（1）架设1公里高压线，购置变压器一台、高抽站1座、蓄水池1座、1公里抽水卧管、挖1公里抽水管渠埋压抽水管。
（2）种植玉米100亩、谷子100亩、豆类100亩、马铃薯194亩</t>
  </si>
  <si>
    <t>5700001280329976</t>
  </si>
  <si>
    <t>横山区_产业发展类_2022年度殿市镇黑石磕村杂粮种植区高标准农田建设项目（农2022）</t>
  </si>
  <si>
    <t>发展滴灌灌溉800亩
（1）架设1.5公里高压线，购置变压器一台、高抽站1座、蓄水池1座、1.5公里抽水卧管、挖1.5公里抽水管渠埋压抽水管.
（2）种植玉米300亩、谷子200亩、马铃薯300亩</t>
  </si>
  <si>
    <t>5700001280330338</t>
  </si>
  <si>
    <t>横山区_产业发展类_2022年度殿市镇黄好先村杂粮种植区高标准农田建设项目（农2022）</t>
  </si>
  <si>
    <t>发展滴灌灌溉1855亩
（1）架设3公里高压线，购置变压器一台、高抽站3座、蓄水池1座、3公里抽水卧管、挖3公里抽水管渠埋压抽水管。
（2）种植玉米500亩、谷子100亩、豆类255亩、马铃薯1000亩</t>
  </si>
  <si>
    <t>5700001280330668</t>
  </si>
  <si>
    <t>横山区_产业发展类_2022年度殿市镇石老庄村杂粮种植区高标准农田建设项目（农2022）</t>
  </si>
  <si>
    <t>发展滴灌灌溉300亩
（1）架设1公里高压线，购置变压器一台、高抽站1座、蓄水池1座、1公里抽水卧管、挖1公里抽水管渠埋压抽水管
（2）种植玉米300亩</t>
  </si>
  <si>
    <t>石老庄村</t>
  </si>
  <si>
    <t>5700001280330990</t>
  </si>
  <si>
    <t>横山区_产业发展类_2022年度韩岔镇柳卜塔村杂粮种植区高标准农田项目（农2022）</t>
  </si>
  <si>
    <t>发展滴灌灌溉1044亩
（1）架设2公里高压线，购置变压器一台、高抽站2座、蓄水池1座、2公里抽水卧管、挖2公里抽水管渠埋压抽水管
（2）种植玉米300亩、谷子300亩、豆类144亩、马铃薯300亩</t>
  </si>
  <si>
    <t>5700001280331116</t>
  </si>
  <si>
    <t>横山区_产业发展类_2022年度殿市镇张家湾村杂粮种植区高标准农田建设项目（农2022）</t>
  </si>
  <si>
    <t>发展滴灌灌溉1165亩，
（1）架设2公里高压线，购置变压器一台、高抽站2座、蓄水池1座、2公里抽水卧管、挖2公里抽水管渠埋压抽水管
（2）种植玉米500亩、豆类165亩、马铃薯500亩</t>
  </si>
  <si>
    <t>5700001280331700</t>
  </si>
  <si>
    <t>横山区_产业发展类_2022年度石湾镇沙界村杂粮种植区高标准农田项目（农2022）</t>
  </si>
  <si>
    <t>发展滴灌灌溉591亩
（1)架设1公里高压线，购置变压器一台、高抽站1座、蓄水池1座、1公里抽水卧管、挖1公里抽水管渠埋压抽水管
（2）种植玉米100亩、谷子100亩、豆类100亩、马铃薯191亩</t>
  </si>
  <si>
    <t>沙界村</t>
  </si>
  <si>
    <t>5700001280331956</t>
  </si>
  <si>
    <t>横山区_产业发展类_2022年度石湾镇麻地沟村杂粮种植区高标准农田项目（农2022）</t>
  </si>
  <si>
    <t>发展滴灌灌溉606亩
（1）架设1公里高压线，购置变压器一台、高抽站1座、蓄水池1座、1公里抽水卧管、挖1公里抽水管渠埋压抽水管
（2）种植玉米200亩、谷子100亩、豆类100亩、马铃薯206亩</t>
  </si>
  <si>
    <t>麻地沟</t>
  </si>
  <si>
    <t>5700001280332023</t>
  </si>
  <si>
    <t>横山区_产业发展类_2022年度韩岔镇邓家墕村杂粮种植区高标准农田项目（农2022）</t>
  </si>
  <si>
    <t>发展滴灌灌溉250亩
（1）架设0.6公里高压线，购置变压器一台、高抽站1座、蓄水池1座、0.6公里抽水卧管、挖0.6公里抽水管渠埋压抽水管
（2）种植玉米100亩、谷子50亩、豆类50亩、马铃薯50亩</t>
  </si>
  <si>
    <t>5700001280332088</t>
  </si>
  <si>
    <t>横山区_产业发展类_2022年度高镇镇鲁家河村杂粮种植区高标准农田项目（农2022）</t>
  </si>
  <si>
    <t>发展滴灌灌溉541亩 
(1)架设1公里高压线，购置变压器一台、高抽站1座、蓄水池1座、1公里抽水卧管、挖1公里抽水管渠埋压抽水管
（2）种植玉米100亩、谷子100亩、豆类100亩、马铃薯241亩</t>
  </si>
  <si>
    <t>鲁家河村</t>
  </si>
  <si>
    <t>5700001280332283</t>
  </si>
  <si>
    <t>横山区_产业发展类_2022年度石窑沟办事处常峁墕村杂粮种植区高标准农田项目（农2022）</t>
  </si>
  <si>
    <t>发展滴灌灌溉700亩，
(1)架设1.5公里高压线，购置变压器一台、高抽站1座、蓄水池1座、1.5公里抽水卧管、挖1.5公里抽水管渠埋压抽水管
（2）种植玉米200亩、谷子100亩、豆类100亩、马铃薯300亩</t>
  </si>
  <si>
    <t>常峁墕村</t>
  </si>
  <si>
    <t>5700001280332539</t>
  </si>
  <si>
    <t>横山区_产业发展类_2022年度殿市镇麻渠村杂粮种植区高标准农田项目（农2022）</t>
  </si>
  <si>
    <t>发展滴灌灌溉1360亩
（1）架设2公里高压线，购置变压器一台、高抽站2座、蓄水池1座、2公里抽水卧管、挖2公里抽水管渠埋压抽水管
（2）种植玉米300亩、谷子300亩、豆类300亩、马铃薯460亩</t>
  </si>
  <si>
    <t>5700001280332635</t>
  </si>
  <si>
    <t>横山区_产业发展类_2022年度塔湾镇芦沟村杂粮种植区高标准农田项目（农2022）</t>
  </si>
  <si>
    <t>发展滴灌灌溉423.6亩
（1）架设1公里高压线，购置变压器一台、高抽站1座、蓄水池1座、1公里抽水卧管、挖1公里抽水管渠埋压抽水管。
（2）种植玉米100亩、谷子100亩、豆类100亩、马铃薯123.59亩</t>
  </si>
  <si>
    <t>芦沟村</t>
  </si>
  <si>
    <t>横山区_产业发展类_2022年度石窑沟办事处榆树峁村杂粮种植区高标准农田项目（农2022）</t>
  </si>
  <si>
    <t>发展小型农田水利工程300亩
（1)架设高压线，购置变压器、高抽站、蓄水池、抽水卧管、挖抽水管渠埋压抽水管等
（2）种植玉米100亩、谷子100亩、豆类100亩</t>
  </si>
  <si>
    <t>榆树峁村</t>
  </si>
  <si>
    <t>发展小型农田水利工程1650亩
（1)架设高压线，购置变压器、高抽站、蓄水池、抽水卧管、挖抽水管渠埋压抽水管等
（2）种植玉米400亩、谷子450亩、豆类400亩、马铃薯400亩</t>
  </si>
  <si>
    <t>胡石窑</t>
  </si>
  <si>
    <t>横山区_产业发展类_2022年度魏家楼镇杨家楼村杂粮种植区高标准农田项目（农2022）</t>
  </si>
  <si>
    <t>发展小型农田水利工程430亩
（1)架设高压线，购置变压器、高抽站、蓄水池、抽水卧管、挖抽水管渠埋压抽水管等
（2）种植玉米100亩、谷子100亩、豆类100亩、马铃薯130亩</t>
  </si>
  <si>
    <t>横山区_产业发展类_2022年度党岔镇南庄村杂粮种植区高标准农田项目（农2022）</t>
  </si>
  <si>
    <t xml:space="preserve">发展小型农田水利工程986亩
（1)架设高压线，购置变压器、高抽站、蓄水池、抽水卧管、挖抽水管渠埋压抽水管等
（2）种植玉米350亩、谷子350亩、豆类350亩、马铃薯250亩
</t>
  </si>
  <si>
    <t>横山区_产业发展类_2022年度高镇冯家峁村杂粮种植区高标准农田项目（农2022）</t>
  </si>
  <si>
    <t>横山区_产业发展类_2022年度夏州街道办事处李家坬村杂粮种植区高标准农田项目（农2022）</t>
  </si>
  <si>
    <t>发展小型农田水利工程500亩
（1)架设高压线，购置变压器、高抽站、蓄水池、抽水卧管、挖抽水管渠埋压抽水管等
（2)种植玉米100亩、谷子100亩、豆类100亩、马铃薯200亩</t>
  </si>
  <si>
    <t>横山区-产业发展类-2022年度-波罗镇朱家沟村杂粮种植区高标准农田项目（农2022）</t>
  </si>
  <si>
    <t xml:space="preserve">发展小型农田水利工程2050亩
（1)架设高压线，购置变压器、高抽站、蓄水池、抽水卧管、挖抽水管渠埋压抽水管等
（2）种植玉米500亩、谷子500亩、豆类500亩、马铃薯550亩
</t>
  </si>
  <si>
    <t>横山区-产业发展类-2022年度-双城办事处王梁村杂粮种植区高标准农田项目（农2022）</t>
  </si>
  <si>
    <t xml:space="preserve">发展小型农田水利工程3670亩
（1)架设高压线，购置变压器、高抽站、蓄水池、抽水卧管、挖抽水管渠埋压抽水管等
（2）种植玉米900亩、谷子900亩、豆类900亩、马铃薯970亩
</t>
  </si>
  <si>
    <t>横山区-产业发展类-2022年度-殿市镇五龙山村杂粮种植区高标准农田项目（农2022）</t>
  </si>
  <si>
    <t xml:space="preserve">发展小型农田水利工程850亩
（1)架设高压线，购置变压器、高抽站、蓄水池、抽水卧管、挖抽水管渠埋压抽水管等(2）种植玉米200亩、谷子200亩、豆类250亩、马铃薯200亩
</t>
  </si>
  <si>
    <t>横山区-产业发展类-2022年度-韩岔镇白岔村杂粮种植区高标准农田项目（农2022）</t>
  </si>
  <si>
    <t xml:space="preserve">发展小型农田水利工程1300亩
（1)架设高压线，购置变压器、高抽站、蓄水池、抽水卧管、挖抽水管渠埋压抽水管等(2）种植玉米400亩、谷子500亩、豆类400亩、马铃薯400亩
</t>
  </si>
  <si>
    <t>横山区-产业发展类-2022年度-响水镇井白村杂粮种植区高标准农田项目（农2022）</t>
  </si>
  <si>
    <t>发展小型农田水利工程500亩
（1)架设高压线，购置变压器、高抽站、蓄水池、抽水卧管、挖抽水管渠埋压抽水管等
（2）种植玉米100亩、谷子100亩、豆类100亩、马铃薯200亩</t>
  </si>
  <si>
    <t>横山区-产业发展类-2022年度-响水镇韭菜沟村杂粮种植区高标准农田项目（农2022）</t>
  </si>
  <si>
    <t>发展小型农田水利工程1780亩
（1)架设高压线，购置变压器、高抽站、蓄水池、抽水卧管、挖抽水管渠埋压抽水管等(2）种植玉米400亩、谷子400亩、豆类400亩、马铃薯580亩</t>
  </si>
  <si>
    <t>横山区-产业发展-2022年度-良种推广项目</t>
  </si>
  <si>
    <t>谷子良种5万亩、高粱良种6万亩</t>
  </si>
  <si>
    <t>武镇、白界镇、赵石畔镇、雷龙湾镇、党岔镇、响水镇、波罗镇、韩岔镇、高镇、石湾镇、魏家楼镇、殿市镇、塔湾镇、城关街道办</t>
  </si>
  <si>
    <t>新建村、 陈石畔村、 唐坪村、席老庄村、王山村、贺甫洼村、殿市村、石碧则村、榆树峁村、昌盛村、常峁墕村、永兴村、韩台村、米西村、安则梁村、常家元村、代家墕村、永昌村、高家墕村、石窑沟村；小河沟村、五龙山村、石井村等190个行政村</t>
  </si>
  <si>
    <t>790户</t>
  </si>
  <si>
    <t>其中脱贫户65户163人</t>
  </si>
  <si>
    <t>谷子、高梁优良品种试验示范中，注重“增密度、提单产”的技术要求，（亩均增加1000株、亩均增收150元以上）总结出宜于我区推广的优良品种及配套栽培技术。更好地为我区农业生产及脱贫人口发展长效产业服务受益农户790户1975人，其中脱贫户65户163人。</t>
  </si>
  <si>
    <t>横山区-产业发展-2022年度-玉米增密度提单产项目</t>
  </si>
  <si>
    <t>玉米增密度核心示范区8万亩</t>
  </si>
  <si>
    <t>芦沟村、塔湾村、韩羊圈村、付园则村、小豆湾村、梨树塔村、清河村、韩岔村、高庙村、三星村、羊路塔村、柳卜塔村、邓家墕村、白岔村、毕家堡村、瓦高庄村、吴兴窑村、胡家沟村、闫家洼村、李四桐村、黄圪塄村、魏家楼村、王家峁村、宁洲关村、肖崖村、枣坪村、麒麟沟村、拓家峁村、杨家楼村、庙寨村、梁西山村、朱家沟村、小咀村、波罗村、蔡家沟村、樊家河村、双河村、宋家洼村、沙沟村、二石磕村、高家沟村、斩贼关村、长城村、沙河村、酒房沟村、永忠村、雷龙湾镇哈兔湾村、沙郭梁村等168个行政村</t>
  </si>
  <si>
    <t>680户</t>
  </si>
  <si>
    <t>脱贫户55户138人</t>
  </si>
  <si>
    <t>优化种植结构，促使农业提质增效，增加农民收入。亩均增收150元以上，受益农户680户1700人，其中脱贫户55户138人。</t>
  </si>
  <si>
    <t>横山区-产业发展-2022年度-马铃薯产业建设项目</t>
  </si>
  <si>
    <t>建设马铃薯标准化生产基地5万亩，其中核心示范1万亩、辐射带动4万亩</t>
  </si>
  <si>
    <t>武镇、石湾镇</t>
  </si>
  <si>
    <t>马兰地村、刘渠村、付家坪村、二庄科村、桥则沟村、白印则村、闹林沟村、高家沟村、三丰则村、牛圪崂村、武镇村、高崖窑村、姜清滩村、旋水湾村、石仁坪村、麻地沟村、清水沟村、史家洼村、羊圈村、白狼城村、高川村、火石山村、沙界村
石湾村</t>
  </si>
  <si>
    <t>635户</t>
  </si>
  <si>
    <t>其中脱贫户49户123人</t>
  </si>
  <si>
    <t>优化种植结构，促使农业提质增效，增加农民收入。亩均增收1000元以上，受益农户635户1586人，其中脱贫户49户123人。</t>
  </si>
  <si>
    <t>横山区-产业发展-2022年度-百千万亩粮食作物示范展示区项目</t>
  </si>
  <si>
    <t>建设谷子百亩、小杂粮万亩示范展示区各一个。</t>
  </si>
  <si>
    <t>波罗镇、殿市镇、城关街道办</t>
  </si>
  <si>
    <t>朱家沟村、小咀村、张家湾村、小王地村、砖梁村、斩贼关村</t>
  </si>
  <si>
    <t>407户</t>
  </si>
  <si>
    <t>其中脱贫户18户47人</t>
  </si>
  <si>
    <t>示范推广小杂粮全程机械化种植，建设百亩展示区一个，万亩展示区一个，亩均增收200元以上，受益农户407户1104人，其中脱贫户18户47人。</t>
  </si>
  <si>
    <t>横山区产业发展2022年度区域特色产业标准化生产基地项目</t>
  </si>
  <si>
    <t>建设1万亩绿豆标准化生产基地</t>
  </si>
  <si>
    <t>波罗镇，城关镇</t>
  </si>
  <si>
    <t>小咀村、朱家沟村、沙坪沟村、小王地村。</t>
  </si>
  <si>
    <t>432户</t>
  </si>
  <si>
    <t>其中脱贫户15户33人</t>
  </si>
  <si>
    <t>发展区域特色产业，建设绿豆标准化生产基地，促使产业绿色高质高效，亩均增收150元以上，受益农户432户1349人，其中脱贫户15户33人。</t>
  </si>
  <si>
    <t>横山区_产业项目_2022年度横山区响水镇杨兴庄村果业项目（农2022）</t>
  </si>
  <si>
    <t>标准园创建1000亩，开展水肥一体化，铺设地布及病虫害防治等措施，果库200吨。</t>
  </si>
  <si>
    <t>增加果农收入，提高果品流通数量，全村收益户150户453人，其中脱贫户14户32人，亩均增收1000元以上。</t>
  </si>
  <si>
    <t>横山区_产业项目_2022年度横山区石湾镇沙界等村果业项目（农2022）</t>
  </si>
  <si>
    <t>标准园创建1000亩，开展水肥一体化，铺设地布及病虫害防治等措施，果库400吨。</t>
  </si>
  <si>
    <t>沙界村、石湾村</t>
  </si>
  <si>
    <t>增加果农收入，提高果品流通数量，全村收益户162户485人，其中脱贫户15户40人，亩均增收1000元以上。</t>
  </si>
  <si>
    <t>横山区_产业项目_2022年度横山区城关镇李界沟等村果业项目（农2022）</t>
  </si>
  <si>
    <t>标准园创建1100亩，开展水肥一体化，铺设地布及病虫害防治等措施，果库150吨。</t>
  </si>
  <si>
    <t>李界沟、顾兴庄村</t>
  </si>
  <si>
    <t>增加果农收入，提高果品流通数量，全村收益户223户661人，其中脱贫户12户36人，亩均增收1000元以上。</t>
  </si>
  <si>
    <t>横山区_产业项目_2022年度横山区波罗镇蔡家沟等村果业项目（农2022）</t>
  </si>
  <si>
    <t>标准园创开展水肥一体化，铺设地布及病虫害防治等措施，施果库500吨。</t>
  </si>
  <si>
    <t>蔡家沟、长城村</t>
  </si>
  <si>
    <t>增加果农收入，提高果品流通数量，全村收益户843户453人，其中脱贫户15户37人，亩均增收1000元以上。</t>
  </si>
  <si>
    <t>横山区_产业项目_2022年度横山区武镇闹林沟村果业项目（农2022）</t>
  </si>
  <si>
    <t>标准园创建1500亩，开展水肥一体化，铺设地布及病虫害防治等措施，</t>
  </si>
  <si>
    <t>增加果农收入，提高果品流通数量，全村收益户165户487人，其中脱贫户15户41人，亩均增收1000元以上。</t>
  </si>
  <si>
    <t>横山区_产业项目_2022年度横山区石湾镇麻地沟村果业项目（农2022）</t>
  </si>
  <si>
    <t>标准园创建500亩，开展水肥一体化，铺设地布及病虫害防治等措施，施果库300吨。</t>
  </si>
  <si>
    <t>增加果农收入，提高果品流通数量，全村收益户166户486人，其中脱贫户12户33人，亩均增收1000元以上。</t>
  </si>
  <si>
    <t>横山区_产业项目_2022年度横山区党岔镇杨口则等村果业项目（农2022）</t>
  </si>
  <si>
    <t>标准园创建300亩开展水肥一体化，铺设地布及病虫害防治等措施，施果库300吨。</t>
  </si>
  <si>
    <t>杨口则村、小李家洼村</t>
  </si>
  <si>
    <t>增加果农收入，提高果品流通数量，全村收益户240户724人，其中脱贫户10户23人，亩均增收1000元以上。</t>
  </si>
  <si>
    <t>横山区_产业项目_2022年度横山区城关镇王圪堵村果业项目（农2022）</t>
  </si>
  <si>
    <t>标准园创建300亩，开展水肥一体化，铺设地布及病虫害防治等措施，。</t>
  </si>
  <si>
    <t>增加果农收入，提高果品流通数量，全村收益户80户246人，其中脱贫户9户16人，亩均增收1000元以上。</t>
  </si>
  <si>
    <t>横山区_产业项目_2022年度横山区塔湾镇塔湾村果业项目（农2022）</t>
  </si>
  <si>
    <t>标准园创建500亩，开展水肥一体化，铺设地布及病虫害防治等措施，果库200吨。</t>
  </si>
  <si>
    <t>增加果农收入，提高果品流通数量，全村收益户169户514人，其中脱贫户15户42人，亩均增收1000元以上。</t>
  </si>
  <si>
    <t>横山区_产业项目_2022年度横山区双城办事处王梁村果业项目（农2022）</t>
  </si>
  <si>
    <t>标准园创建240亩，开展水肥一体化，铺设地布及病虫害防治等措施，。</t>
  </si>
  <si>
    <t>增加果农收入，提高果品流通数量，全村收益户56户176人，其中脱贫户12户26人，亩均增收1000元以上。</t>
  </si>
  <si>
    <t>横山区_产业项目_2022年度横山区雷龙湾镇周界村果业项目（农2022）</t>
  </si>
  <si>
    <t>标准园创建200亩，开展水肥一体化，铺设地布及病虫害防治等措施，果库200吨。</t>
  </si>
  <si>
    <t>增加果农收入，提高果品流通数量，全村收益户62户121人，其中脱贫户11户33人，亩均增收1000元以上。</t>
  </si>
  <si>
    <t>横山区_产业项目_2022年度横山区石窑沟办事处米西村果业项目（农2022）</t>
  </si>
  <si>
    <t>标准园创建1500亩，开展水肥一体化，铺设地布及病虫害防治等措施，果库200吨。</t>
  </si>
  <si>
    <t>增加果农收入，提高果品流通数量，全村收益户172户512人，其中脱贫户12户32人，亩均增收1000元以上。</t>
  </si>
  <si>
    <t>横山区_产业项目_2022年度横山区石窑沟办事处安则梁村果业项目（农2022）</t>
  </si>
  <si>
    <t>标准园创建2000亩，开展水肥一体化，铺设地布及病虫害防治等措施，果库200吨。</t>
  </si>
  <si>
    <t>增加果农收入，提高果品流通数量，全村收益户173户511人，其中脱贫户15户46人，亩均增收1000元以上。</t>
  </si>
  <si>
    <t>横山区_产业项目_2022年度横山区石窑沟办事处永昌村果业项目（农2022）</t>
  </si>
  <si>
    <t>标准园创建1100亩，开展水肥一体化，铺设地布及病虫害防治等措施，。</t>
  </si>
  <si>
    <t>增加果农收入，提高果品流通数量，全村收益户184户548人，其中脱贫户15户46人，亩均增收1000元以上。</t>
  </si>
  <si>
    <t>横山区_产业项目_2022年度横山区赵石畔镇大坪等村果业项目（农2022）</t>
  </si>
  <si>
    <t>标准园创建1200亩，开展水肥一体化，铺设地布及病虫害防治等措施，果库400吨。</t>
  </si>
  <si>
    <t>赵石畔村、大坪村</t>
  </si>
  <si>
    <t>增加果农收入，提高果品流通数量，全村收益户120户366人，其中脱贫户12户36人，亩均增收1000元以上。</t>
  </si>
  <si>
    <t>横山区_产业项目_2022年度横山区白界镇新开沟村果业项目（农2022）</t>
  </si>
  <si>
    <t>标准园创建160亩，开展水肥一体化，铺设地布及病虫害防治等措施，。</t>
  </si>
  <si>
    <t>增加果农收入，提高果品流通数量，全村收益户110户329人，其中脱贫户15户49人，亩均增收1000元以上。</t>
  </si>
  <si>
    <t>横山区_产业项目_2022年度横山区波罗镇下泥湾村果业项目（农2022）</t>
  </si>
  <si>
    <t>下泥湾村</t>
  </si>
  <si>
    <t>增加果农收入，提高果品流通数量，全村收益户130户397人，其中脱贫户9户27人，亩均增收1000元以上。</t>
  </si>
  <si>
    <t>横山区_产业项目_2022年度横山区响水镇白岔等村果业项目（农2022）</t>
  </si>
  <si>
    <t>标准园创建1000亩，开展水肥一体化，铺设地布及病虫害防治等措施，。</t>
  </si>
  <si>
    <t>白岔村、沐浴沟村</t>
  </si>
  <si>
    <t>增加果农收入，提高果品流通数量，全村收益户268户813人，其中脱贫户23户51人，亩均增收1000元以上。</t>
  </si>
  <si>
    <t>横山区_产业项目_2022年度横山区艾好峁办事处活则焉等村果业项目（农2022）</t>
  </si>
  <si>
    <t>标准园创建100亩，开展水肥一体化，铺设地布及病虫害防治等措施，果库300吨。</t>
  </si>
  <si>
    <t>活则焉村、房则焉村、陈石畔村</t>
  </si>
  <si>
    <t>增加果农收入，提高果品流通数量，全村收益户60户183人，其中脱贫户15户32人，亩均增收1000元以上。</t>
  </si>
  <si>
    <t>横山区_产业项目_2022年度横山区塔湾镇石井等村果业项目（农2022）</t>
  </si>
  <si>
    <t>标准园创建1500亩，开展水肥一体化，铺设地布及病虫害防治等措施，果库300吨。</t>
  </si>
  <si>
    <t>陈大梁村、石井村</t>
  </si>
  <si>
    <t>增加果农收入，提高果品流通数量，全村收益户210户634人，其中脱贫户16户63人，亩均增收1000元以上。</t>
  </si>
  <si>
    <t>横山区_产业项目_2022年度横山区波罗镇朱家沟村果业项目（农2022）</t>
  </si>
  <si>
    <t>标准园创建150亩，开展水肥一体化，铺设地布及病虫害防治等措施，果库200吨。</t>
  </si>
  <si>
    <t>增加果农收入，提高果品流通数量，全村收益户68户211人，其中脱贫户15户54人，亩均增收1000元以上。</t>
  </si>
  <si>
    <t>横山区_产业项目_2022年度横山区石窑沟办事处昌盛村果业项目（农2022）</t>
  </si>
  <si>
    <t>标准园创建100亩，开展水肥一体化，铺设地布及病虫害防治等措施，。</t>
  </si>
  <si>
    <t>增加果农收入，提高果品流通数量，全村收益户54户178人，其中脱贫户10户45人，亩均增收1000元以上。</t>
  </si>
  <si>
    <t>横山区_产业项目_2022年度横山区殿市镇石碧则村果业项目（农2022）</t>
  </si>
  <si>
    <t>标准园创建450亩，开展水肥一体化，铺设地布及病虫害防治等措施，果库100吨。</t>
  </si>
  <si>
    <t>增加果农收入，提高果品流通数量，全村收益户120户363人，其中脱贫户10户45人，亩均增收1000元以上。</t>
  </si>
  <si>
    <t>横山区_产业项目_2022年度横山区韩岔镇白岔村果业项目（农2022）</t>
  </si>
  <si>
    <t>新建果库50吨补助资金</t>
  </si>
  <si>
    <t>提升果品存储品质，增加果农收入，全村收益户50户152人，其中脱贫户8户24人，亩均增收1000元以上。</t>
  </si>
  <si>
    <t>横山区_产业项目_2022年度横山区果业项目（农2022）</t>
  </si>
  <si>
    <t>开展果树管理技术培训40期2000人次，进行试验示范点6个</t>
  </si>
  <si>
    <t>提升果农技术水平，增加果农收入，提高果品流通数量，亩均增收1000元以上。</t>
  </si>
  <si>
    <t>横山区_产业项目_2022年度横山区雷龙湾镇沙卯村蔬菜产业建设项目（农2022）</t>
  </si>
  <si>
    <t>标准园创建700亩，开展水肥一体化，铺设地布及病虫害防治等措施，。</t>
  </si>
  <si>
    <t>沙卯村</t>
  </si>
  <si>
    <t>增加菜农收入，提高蔬菜流通数量，全村收益户99户302人，其中脱贫户12户38人，亩均增收3650元以上。</t>
  </si>
  <si>
    <t>横山区_产业项目_2022年度横山区波罗镇长城村蔬菜产业建设项目（农2022）</t>
  </si>
  <si>
    <t>形象店2个，冷链车2辆。</t>
  </si>
  <si>
    <t>增加菜农收入，提高蔬菜流通数量，全村收益户137户402人，其中脱贫户18户60人，亩均增收3650元以上。</t>
  </si>
  <si>
    <t>横山区-产业发展-2022年度-现代农业产业园区建设</t>
  </si>
  <si>
    <t>计划占地15亩，1、厂区建设，主要包括修建生产道路、铺设水电线路、修建生产车间1个、冷库1个、储存室1个、科研室1个、化验室1个、修建污水处理系统1个；2、购买豆腐、豆制品生产线1条、冷链运输车2辆</t>
  </si>
  <si>
    <t>1、整合豆腐产业，带动11个村集体经济增收，提升农产品品牌效益，促使农业提质增效。提供就业岗位15个，众多临时岗位，可以有效带动周边农户及脱贫户收入；
    2、带动全镇豆产业种植发展，目前响水镇生产豆腐需消耗豆类原材料3—4吨，全年需消耗1000—1500吨豆类原材料，有效带动农户种植豆类作物。豆类作物种植达1万亩时，每年可生产大豆1000吨，每吨大豆按2000元销售利润计，可增加农户收入200万元；
    3、通过当地山旱地豆产业开发，发展特色绿色农业，极大地改善当地生态环境；
    4、有利于资源优化配置，提高当地的科技和整体形象，拉动区域经济增长，增加当地政府财政收入，使重点民生支出得到更有利的保障。</t>
  </si>
  <si>
    <t>5700001280316312</t>
  </si>
  <si>
    <t>横山区_产业发展_2022年度巩固衔接资金种植中药材项目（农2022）</t>
  </si>
  <si>
    <t>建设日光温室35亩、塑料大棚300亩、2000亩高山冷凉蔬菜</t>
  </si>
  <si>
    <t>各镇办</t>
  </si>
  <si>
    <t>促使农业提质增效，增加农民收入，亩均增收3000元以上。受益农户3250户10132人脱贫户650户1120人。</t>
  </si>
  <si>
    <t>5700001280316084</t>
  </si>
  <si>
    <r>
      <rPr>
        <sz val="11"/>
        <color theme="1"/>
        <rFont val="宋体"/>
        <charset val="134"/>
      </rPr>
      <t>横山区</t>
    </r>
    <r>
      <rPr>
        <sz val="11"/>
        <rFont val="宋体"/>
        <charset val="134"/>
      </rPr>
      <t>_产业发展_2022年度响水镇稻渔综合种养项目（农2022）</t>
    </r>
  </si>
  <si>
    <t>新建稻渔综合种养2000亩；平地1000亩；挖蟹沟30000米；投放蟹种3000公斤；防逃网4000米；监控设备一套</t>
  </si>
  <si>
    <t>响水村，驮燕沟村，韭菜沟村</t>
  </si>
  <si>
    <t>促使农业提质增效，增加农民收入。亩均增收1000元以上。受益农户315户602人脱贫户22户51人。</t>
  </si>
  <si>
    <t>5700001280317045</t>
  </si>
  <si>
    <t>横山区_产业发展_2022年度城关街道办稻渔综合种养项目（农2022）</t>
  </si>
  <si>
    <t>新建稻渔综合种养1250亩；平地650亩；挖蟹沟18750米；投放蟹种1875公斤；防逃网2500米；监控设备一套。</t>
  </si>
  <si>
    <t>促使农业提质增效，增加农民收入。亩均增收1000元以上。受益农户216户465人脱贫户26户60人。</t>
  </si>
  <si>
    <t>5700001280318667</t>
  </si>
  <si>
    <t>横山区_产业发展_2022年度白界镇稻渔综合种养项目（农2022）</t>
  </si>
  <si>
    <t>白界村，黑岇墩村</t>
  </si>
  <si>
    <t>促使农业提质增效，增加农民收入。亩均增收1000元以上。受益农户365户726人脱贫户65户113人。</t>
  </si>
  <si>
    <t>5700001280319597</t>
  </si>
  <si>
    <t>横山区_产业发展_2022年度波罗镇稻渔综合种养项目（农2022）</t>
  </si>
  <si>
    <t>新建稻渔综合种养3000亩；平地1520亩；挖蟹沟43200米；投放蟹种4313公斤；防逃网6000米；监控设备一套</t>
  </si>
  <si>
    <t>波罗村，小咀村，高家沟村，长城村，二十磕村</t>
  </si>
  <si>
    <t>促使农业提质增效，增加农民收入。亩均增收1000元以上。受益农户535户1132人脱贫户113户210人。</t>
  </si>
  <si>
    <t>5700001280320444</t>
  </si>
  <si>
    <t>横山区_产业发展_2022年度党岔镇稻渔综合种养项目（农2022）</t>
  </si>
  <si>
    <t>新建稻渔综合种养2500亩；平地1250亩；挖蟹沟37500米；投放蟹种3750公斤；防逃网5000米；监控设备一套</t>
  </si>
  <si>
    <t>北庄村，南庄村，三黄庙村</t>
  </si>
  <si>
    <t>促使农业提质增效，增加农民收入。亩均增收1000元以上。受益农户435户915人脱贫户95户183人。</t>
  </si>
  <si>
    <t>榆林市横山区-产业发展-2022年度-羊产业工程项目</t>
  </si>
  <si>
    <t>新增湖羊等肉羊养殖量0.5万只</t>
  </si>
  <si>
    <t>赵石畔镇、雷龙湾镇</t>
  </si>
  <si>
    <t>赵石畔村、沙郭梁村</t>
  </si>
  <si>
    <t>新增湖羊等肉羊养殖量0.5万只，带动养殖脱贫户发展肉羊产业，提高养殖经济效益和生态效益，为乡村振兴奠定基础。发展肉羊产业户年均增收1000元以上。</t>
  </si>
  <si>
    <t>榆林市横山区-产业发展-2022年度-肉牛养殖基地建设项目</t>
  </si>
  <si>
    <t>新增肉牛养殖量0.08万头</t>
  </si>
  <si>
    <t>城关街道办、雷龙湾镇、党岔镇、赵石畔镇</t>
  </si>
  <si>
    <t>张家洼村、哈兔湾村、银湾村、郭家湾村</t>
  </si>
  <si>
    <t>新增肉牛养殖量0.08万只，带动养殖脱贫户发展肉牛产业，提高养殖经济效益和生态效益，为乡村振兴奠定基础。发展肉牛产业户年均增收1000元以上。</t>
  </si>
  <si>
    <t>榆林市横山区-人居环境整治类-2022农村卫生厕所改造</t>
  </si>
  <si>
    <t>新建卫生厕所1176座（其中不能使用的问题厕所176座），维修2021年摸排问题厕所347座</t>
  </si>
  <si>
    <t>项目实施后，通过人居环境整治可以有效改善村容、村貌情况，并能大幅度提高村民生活质量，全村受益1176户2940人，其中脱贫户158户395人。</t>
  </si>
  <si>
    <t>横山区_产业项目_2022年度_党岔镇王有地村新型农业经营主体和服务主体培育项目（农2022）</t>
  </si>
  <si>
    <t>党岔镇王有地村“破零”任务，借羊还子，购买羊130只</t>
  </si>
  <si>
    <t>1、建成后年实现年利润30000元。
（1）收益的1.5元继续发展村集体产业
（2）收益的0.9万元用于继续帮扶脱贫户，受益110户275人，其中带动11户18人脱贫户稳固脱贫。
（3）收益的0.6万元扶持村民发展产业</t>
  </si>
  <si>
    <t>横山区_产业项目_2022年度_党岔镇孙家墕村新型农业经营主体和服务主体培育项目（农2022）</t>
  </si>
  <si>
    <t>党岔镇孙家墕村“破零”任务，新建70㎡养羊场一处，买羊30只和饲草</t>
  </si>
  <si>
    <t>孙家墕村</t>
  </si>
  <si>
    <t>1、建成后年实现年利润30000元。
（1）收益的1.5元继续发展村集体产业
（2）收益的0.9万元用于继续帮扶脱贫户，受益112户268人，其中带动12户23人脱贫户稳固脱贫。
（3）收益的0.6万元扶持村民发展产业</t>
  </si>
  <si>
    <t>横山区_产业项目_2022年度_殿市镇张家湾村新型农业经营主体和服务主体培育项目（农2022）</t>
  </si>
  <si>
    <t>殿市镇张家湾村“破零”任务，借羊还子，购买羊130只</t>
  </si>
  <si>
    <t>1、建成后年实现年利润30000元。
（1）收益的1.5元继续发展村集体产业
（2）收益的0.9万元用于继续帮扶脱贫户，受益89户233人，其中带动23户32人脱贫户稳固脱贫。
（3）收益的0.6万元扶持村民发展产业</t>
  </si>
  <si>
    <t>横山区_产业项目_2022年度_殿市镇店房台村新型农业经营主体和服务主体培育项目（农2022）</t>
  </si>
  <si>
    <t>殿市镇店房台村“破零”任务，新建70㎡饲料加工厂一处，购买粉碎机、颗粒机等加工设备</t>
  </si>
  <si>
    <t>店房台村</t>
  </si>
  <si>
    <t>1、建成后年实现年利润30000元。
（1）收益的1.5元继续发展村集体产业
（2）收益的0.9万元用于继续帮扶脱贫户，受益101户251人，其中带动22户28人脱贫户稳固脱贫。
（3）收益的0.6万元扶持村民发展产业</t>
  </si>
  <si>
    <t>横山区_产业项目_2022年度_殿市镇白家湾村新型农业经营主体和服务主体培育项目（农2022）</t>
  </si>
  <si>
    <t>殿市镇白家湾村“破零”任务，改造旧宅基地200㎡为养羊场一处</t>
  </si>
  <si>
    <t>白家湾村</t>
  </si>
  <si>
    <t>1、建成后年实现年利润30000元。
（1）收益的1.5元继续发展村集体产业
（2）收益的0.9万元用于继续帮扶脱贫户，受益98户247人，其中带动15户22人脱贫户稳固脱贫。
（3）收益的0.6万元扶持村民发展产业</t>
  </si>
  <si>
    <t>横山区_产业项目_2022年度_殿市镇雷梁村新型农业经营主体和服务主体培育项目（农2022）</t>
  </si>
  <si>
    <t>殿市镇雷梁村“破零”任务，宽幅梯田种植谷子500亩、购买小型农机</t>
  </si>
  <si>
    <t>雷梁村</t>
  </si>
  <si>
    <t>1、建成后年实现年利润30000元。
（1）收益的1.5元继续发展村集体产业
（2）收益的0.9万元用于继续帮扶脱贫户，受益112户260人，其中带动24户100人脱贫户稳固脱贫。
（3）收益的0.6万元扶持村民发展产业</t>
  </si>
  <si>
    <t>横山区_产业项目_2022年度_殿市镇吴岔村新型农业经营主体和服务主体培育项目（农2022）</t>
  </si>
  <si>
    <t>殿市镇吴岔村“破零”任务，买羊100只</t>
  </si>
  <si>
    <t>1、建成后年实现年利润30000元。
（1）收益的1.5元继续发展村集体产业
（2）收益的0.9万元用于继续帮扶脱贫户，受益110户265人，其中带动16户20人脱贫户稳固脱贫。
（3）收益的0.6万元扶持村民发展产业</t>
  </si>
  <si>
    <t>横山区_产业项目_2022年度_高镇罗圪台村新型农业经营主体和服务主体培育项目（农2022）</t>
  </si>
  <si>
    <t>高镇罗圪台村“破零”任务，借羊还子，购买羊130只</t>
  </si>
  <si>
    <t>罗圪台村</t>
  </si>
  <si>
    <t>1、建成后年实现年利润30000元。
（1）收益的1.5元继续发展村集体产业
（2）收益的0.9万元用于继续帮扶脱贫户，受益121户537人，其中带动20户30人脱贫户稳固脱贫。
（3）收益的0.6万元扶持村民发展产业</t>
  </si>
  <si>
    <t>横山区_产业项目_2022年度_高镇旗峰村新型农业经营主体和服务主体培育项目（农2022）</t>
  </si>
  <si>
    <t>高镇旗峰村“破零”任务，新建粉条加工厂80㎡一处，购买粉条加工设备一套</t>
  </si>
  <si>
    <t>1、建成后年实现年利润30000元。
（1）收益的1.5元继续发展村集体产业
（2）收益的0.9万元用于继续帮扶脱贫户，受益113户307人，其中带动15户19人脱贫户稳固脱贫。
（3）收益的0.6万元扶持村民发展产业</t>
  </si>
  <si>
    <t>横山区_产业项目_2022年度_韩岔镇毕家堡村新型农业经营主体和服务主体培育项目（农2022）</t>
  </si>
  <si>
    <t>韩岔镇毕家堡村“破零”任务，种植黄芪300亩</t>
  </si>
  <si>
    <t>毕家堡村</t>
  </si>
  <si>
    <t>1、建成后年实现年利润30000元。
（1）收益的1.5元继续发展村集体产业
（2）收益的0.9万元用于继续帮扶脱贫户，受益101户249人，其中带动13户18人脱贫户稳固脱贫。
（3）收益的0.6万元扶持村民发展产业</t>
  </si>
  <si>
    <t>横山区_产业项目_2022年度_韩岔镇闫家洼村新型农业经营主体和服务主体培育项目（农2022）</t>
  </si>
  <si>
    <t>韩岔镇闫家洼村“破零”任务，依托水库资源进行水产养殖，购买鱼苗2吨和鱼饲料6吨</t>
  </si>
  <si>
    <t>1、建成后年实现年利润30000元。
（1）收益的1.5元继续发展村集体产业
（2）收益的0.9万元用于继续帮扶脱贫户，受益95户251人，其中带动24户32人脱贫户稳固脱贫。
（3）收益的0.6万元扶持村民发展产业</t>
  </si>
  <si>
    <t>横山区_产业项目_2022年度_韩岔镇李四桐村新型农业经营主体和服务主体培育项目（农2022）</t>
  </si>
  <si>
    <t>韩岔镇李四桐村“破零”任务，改造旧宅基地为养羊场180㎡</t>
  </si>
  <si>
    <t>1、建成后年实现年利润30000元。
（1）收益的1.5元继续发展村集体产业
（2）收益的0.9万元用于继续帮扶脱贫户，受益121户280人，其中带动11户16人脱贫户稳固脱贫。
（3）收益的0.6万元扶持村民发展产业</t>
  </si>
  <si>
    <t>横山区_产业项目_2022年度_城关街道办红石峁村新型农业经营主体和服务主体培育项目（农2022）</t>
  </si>
  <si>
    <t>城关街道办红石峁村“破零”任务，借羊还子，购买羊130只</t>
  </si>
  <si>
    <t>1、建成后年实现年利润30000元。
（1）收益的1.5元继续发展村集体产业
（2）收益的0.9万元用于继续帮扶脱贫户，受益121户273人，其中带动13户17人脱贫户稳固脱贫。
（3）收益的0.6万元扶持村民发展产业</t>
  </si>
  <si>
    <t>横山区_产业项目_2022年度_城关街道办顾兴庄村新型农业经营主体和服务主体培育项目（农2022）</t>
  </si>
  <si>
    <t>城关街道办顾兴庄村“破零”任务，借羊还子，购买羊130只</t>
  </si>
  <si>
    <t>1、建成后年实现年利润30000元。
（1）收益的1.5元继续发展村集体产业
（2）收益的0.9万元用于继续帮扶脱贫户，受益99户240人，其中带动12户17人脱贫户稳固脱贫。
（3）收益的0.6万元扶持村民发展产业</t>
  </si>
  <si>
    <t>横山区_产业项目_2022年度_南塔办事处范高梁村新型农业经营主体和服务主体培育项目（农2022）</t>
  </si>
  <si>
    <t>南塔办事处范高梁村“破零”任务，种谷子、玉米300亩</t>
  </si>
  <si>
    <t>范高梁村</t>
  </si>
  <si>
    <t>1、建成后年实现年利润30000元。
（1）收益的1.5元继续发展村集体产业
（2）收益的0.9万元用于继续帮扶脱贫户，受益106户259人，其中带动11户16人脱贫户稳固脱贫。
（3）收益的0.6万元扶持村民发展产业</t>
  </si>
  <si>
    <t>横山区_产业项目_2022年度_石湾镇清水沟村新型农业经营主体和服务主体培育项目（农2022）</t>
  </si>
  <si>
    <t>石湾镇清水沟村“破零”任务，新建榨菜加工厂200㎡一处，购买榨菜加工设备一套</t>
  </si>
  <si>
    <t>1、建成后年实现年利润30000元。
（1）收益的1.5元继续发展村集体产业
（2）收益的0.9万元用于继续帮扶脱贫户，受益114户271人，其中带动12户18人脱贫户稳固脱贫。
（3）收益的0.6万元扶持村民发展产业</t>
  </si>
  <si>
    <t>横山区_产业项目_2022年度_石窑沟办事处代家墕村新型农业经营主体和服务主体培育项目（农2022）</t>
  </si>
  <si>
    <t>石窑沟办事处代家墕村“破零”任务，在集体坝地种植玉米、高粱200亩，与怀远酒厂达成收购协议</t>
  </si>
  <si>
    <t>1、建成后年实现年利润30000元。
（1）收益的1.5元继续发展村集体产业
（2）收益的0.9万元用于继续帮扶脱贫户，受益115户263人，其中带动13户24人脱贫户稳固脱贫。
（3）收益的0.6万元扶持村民发展产业</t>
  </si>
  <si>
    <t>横山区_产业项目_2022年度_石窑沟办事处高家墕村新型农业经营主体和服务主体培育项目（农2022）</t>
  </si>
  <si>
    <t>石窑沟办事处高家墕村“破零”任务，与韩震庄园养殖场合作，参股分红</t>
  </si>
  <si>
    <t>高家墕村</t>
  </si>
  <si>
    <t>1、建成后年实现年利润30000元。
（1）收益的1.5元继续发展村集体产业
（2）收益的0.9万元用于继续帮扶脱贫户，受益101户240人，其中带动11户13人脱贫户稳固脱贫。
（3）收益的0.6万元扶持村民发展产业</t>
  </si>
  <si>
    <t>横山区_产业项目_2022年度_武镇二庄科村新型农业经营主体和服务主体培育项目（农2022）</t>
  </si>
  <si>
    <t>武镇二庄科村“破零”任务，种植黄芪、小杂粮等300亩</t>
  </si>
  <si>
    <t>1、建成后年实现年利润30000元。
（1）收益的1.5元继续发展村集体产业
（2）收益的0.9万元用于继续帮扶脱贫户，受益94户280人，其中带动21户43人脱贫户稳固脱贫。
（3）收益的0.6万元扶持村民发展产业</t>
  </si>
  <si>
    <t>横山区_产业项目_2022年度_响水镇屈新窑村新型农业经营主体和服务主体培育项目（农2022）</t>
  </si>
  <si>
    <t>响水镇屈新窑村“破零”任务，新建养羊场180㎡，购买种羊和饲草</t>
  </si>
  <si>
    <t>屈新窑村</t>
  </si>
  <si>
    <t>1、建成后年实现年利润30000元。
（1）收益的1.5元继续发展村集体产业
（2）收益的0.9万元用于继续帮扶脱贫户，受益99户273人，其中带动12户15人脱贫户稳固脱贫。
（3）收益的0.6万元扶持村民发展产业</t>
  </si>
  <si>
    <t>横山区_产业项目_2022年度_城关街道办王圪堵村新型农业经营主体和服务主体培育项目（农2022）</t>
  </si>
  <si>
    <t>城关街道办王圪堵村“破零”任务，种植水稻400亩，培育良种。</t>
  </si>
  <si>
    <t>1、建成后年实现年利润30000元。
（1）收益的1.5元继续发展村集体产业
（2）收益的0.9万元用于继续帮扶脱贫户，受益105户301人，其中带动10户18人脱贫户稳固脱贫。
（3）收益的0.6万元扶持村民发展产业</t>
  </si>
  <si>
    <t>横山区_产业项目_2022年度_家庭农场提升项目（农2022）</t>
  </si>
  <si>
    <t>培育发展提升横山县鑫蓉家庭农场等家庭农场30个，扩大种养殖规模</t>
  </si>
  <si>
    <t>响水镇、城关街道、白界镇、韩岔镇、高镇等</t>
  </si>
  <si>
    <t>杨兴庄村、古水村、白界村、韩岔村、沙洼梁村等</t>
  </si>
  <si>
    <t>优化种植结构，促使农业提质增效，增加农民收入。亩均增收1000元以上，建立利益联结机制，受益农户142户298人，其中脱贫户30户54人。</t>
  </si>
  <si>
    <t>横山区_产业项目_2022年度_合作社提升项目（农2022）</t>
  </si>
  <si>
    <t>培育发展提升横山区忠栋农机合作社等农民专业合作社20个，增加养殖规模、农机设备</t>
  </si>
  <si>
    <t>优化种植结构，促使农业提质增效，增加农民收入。亩均增收1000元以上，受益农户121户330人，其中脱贫户20户57人。</t>
  </si>
  <si>
    <t>横山区_产业项目_2022年度_龙头企业提升项目（农2022）</t>
  </si>
  <si>
    <t>培育发展提升横山县润田特色农业专业合作社等龙头企业8个，提升加工能力</t>
  </si>
  <si>
    <t>响水镇、城关街道、白界镇、波罗镇、魏家楼镇等</t>
  </si>
  <si>
    <t>白界村、黑峁墩村、驼燕沟村、元坪村、沙河村、魏家楼村、王梁村等</t>
  </si>
  <si>
    <t>优化种植结构，促使农业提质增效，增加农民收入。亩均增收1000元以上，建立利益联结机制，受益农户133户274人，其中脱贫户16户23人。</t>
  </si>
  <si>
    <t>横山区_产业项目_2022年度_产业联合体提升项目（农2022）</t>
  </si>
  <si>
    <t>培育发展提升榆林市天顺昌商贸有限公司产业化联合体等联合体4个，增强市场影响力</t>
  </si>
  <si>
    <t>韩岔镇、党岔镇、魏家楼镇、响水镇</t>
  </si>
  <si>
    <t>吴岔村、北庄村、魏家楼村、驼燕沟村等</t>
  </si>
  <si>
    <t>优化种植结构，促使农业提质增效，增加农民收入。亩均增收1000元以上，建立利益联结机制，受益农户112户277人，其中脱贫户20户35人。</t>
  </si>
  <si>
    <t>横山区_产业项目_2022年度_响水镇驼燕沟村一村一品休闲农业品牌项目（农2022）</t>
  </si>
  <si>
    <t>一村一品休闲农业品牌，创建申请横山稻田螃蟹品牌，定制包装盒。</t>
  </si>
  <si>
    <t>驼燕沟村</t>
  </si>
  <si>
    <t>优化种植结构，促使农业提质增效，增加农民收入。亩均增收1000元以上，受益农户104户225人，其中脱贫户11户18人。</t>
  </si>
  <si>
    <t>横山区_产业项目_2022年度_土地流转社会化服务项目（农2022）</t>
  </si>
  <si>
    <t>土地流转10万亩，其中川地2万亩，山地宽幅梯田8万亩，在耕地、种地、防控、收割、秸杆处理等过程中开展社会化服务。</t>
  </si>
  <si>
    <t>波罗镇、城关街道办、白界镇、党岔镇响水镇、韩岔镇等</t>
  </si>
  <si>
    <t>樊河村、王圪堵村、白界村、北庄村、韭菜沟村等、白岔村等</t>
  </si>
  <si>
    <t>完成农业社会化服务面积10万亩。涉及6个镇，建立利益联结机制，受益农户2600户6500人受益，其中脱贫户63户158人。</t>
  </si>
  <si>
    <t>横山区_产业项目_2022年度_农村“三变”改革一户一田项目（农2022）</t>
  </si>
  <si>
    <t>一户一田1.5万亩，用于种植玉米、马铃薯</t>
  </si>
  <si>
    <t>雷龙湾镇、波罗镇</t>
  </si>
  <si>
    <t>沙峁村、二石磕村</t>
  </si>
  <si>
    <t>开展土地“一户一田”制度，通过土地治理后，换地的方式整合成一整块地，便于农民管理和施行机械化作业，提高农民收入。涉及2个镇，建立利益联结机制，受益农户175户367人，其中脱贫户10户16人。</t>
  </si>
  <si>
    <t>横山区_产业项目_2022年度_农村“三变”改革土地流转项目（农2022）</t>
  </si>
  <si>
    <t>土地流转2000亩，用于发展水稻及杂粮种植</t>
  </si>
  <si>
    <t>通过土地统一流转，土地治理后，统一种植，提高农民收入。建立利益联结机制，受益农户55户115人，其中脱贫户2户4人。</t>
  </si>
  <si>
    <t>横山区_产业项目_2022年度_雷龙湾镇雷龙湾村农村“三变”改革旧宅基地盘活利用项目（农2022）</t>
  </si>
  <si>
    <t>旧宅基地盘活利用，发展农村种植产业</t>
  </si>
  <si>
    <t>雷龙湾村</t>
  </si>
  <si>
    <t>开展农村“三变”改革，建成集体经营性产业，发展壮大集体经济。建立利益联结机制，受益农户60户130人，其中脱贫户3户4人。</t>
  </si>
  <si>
    <t>横山区_产业项目_2022年度_波罗镇小咀村农村“三变”改革旧宅基地盘活利用项目（农2022）</t>
  </si>
  <si>
    <t>技能培训</t>
  </si>
  <si>
    <t>横山区_就业扶贫_2022年农业实用技术培训项目（农2022）</t>
  </si>
  <si>
    <t>高素质农民培训共200人，其中开办三期高素质农民种养殖培训150人，一期果树栽培培训班50人。</t>
  </si>
  <si>
    <t>全年技术培训不少于200人，使其熟练掌握种养殖技术和果树生产栽培技术，重点培训建档立卡产业户和边缘户，人均增收至少300元。</t>
  </si>
  <si>
    <t>横山区_就业扶贫_2022年农民田间学校项目（农2022）</t>
  </si>
  <si>
    <t>认定具有高素质农民培训条件的农民田间学校5所，采取田间教学与课堂相结合，在作物整个生育期的田间地头开展培训，结合高素质农民培训班展开。</t>
  </si>
  <si>
    <t>在全区范围内考察遴选，从中至少认定5所具备田间教学条件的农民田间学校，充分启发农民、提高农民的科技素质和能力，通过实践与实验形式的教学活动，使农民具备科学生产、管理的能力，使农民将学到的技术可以运用到日常生产、养殖、管理等各方面活动，使农民收入进一步增加，初步目标为人均至少增收400元。</t>
  </si>
  <si>
    <t>横山区_就业扶贫_2022年农民实训基地项目（农2022）</t>
  </si>
  <si>
    <t>认定具有高素质农民培训条件的农民实训基地5所。高素质农民培训班依托具备一定规模和条件的农民专业合作社、家庭农场、现代农业园区、农业龙头企业等实训基地展开培育工作。</t>
  </si>
  <si>
    <t>在全区范围内考察遴选，从中至少认定5所具备高素质农民实训条件的农民实训基地。助力高素质农民培训工作高质量发展，提高培训质量，保障培训效果，激励发挥示范带动作用，使培训学员能够开阔视野，学习新经验，新技术，进一步带动周围群众共同增收，初步目标为人均增收400元</t>
  </si>
  <si>
    <t>5700001280314916</t>
  </si>
  <si>
    <t>横山区_产业发展_2022年度-农产品品牌建设项目（农2022）</t>
  </si>
  <si>
    <t>认证有机产品2家所，认证良好农业规范认证4家，名特优新申报6个产品；追溯系统承诺达标合格证印制；建设6个农产品质量安全标准化生产基地6个（水稻、苹果、羊肉、绿豆、小米、蔬菜各1个）</t>
  </si>
  <si>
    <t>提升农产品品牌效益，促使农业提质增效，增加农民收入。亩均增收15%-20%。受益农户315户787人，其中脱贫户27户68人，预计农民增收1000元以上。</t>
  </si>
  <si>
    <t>横山区-2022年度-特色农产品机械化试验示范项目</t>
  </si>
  <si>
    <t>谷子机械化种植，引进推广区域优势特色产业农机装备和生产技术。</t>
  </si>
  <si>
    <t>党岔镇、响水镇、韩岔镇、魏家楼镇</t>
  </si>
  <si>
    <t>安则梁村、肖寨村、驼燕沟村、王有地村、麻地沟村</t>
  </si>
  <si>
    <t>65户</t>
  </si>
  <si>
    <t>其中脱贫户4户11人。</t>
  </si>
  <si>
    <t>推广谷子机械化种植，引进先进机械装备，提高机械化程度，降低劳动强度，减少劳动成本，亩均增收150元以上。受益农户65户189人，其中脱贫户4户11人。</t>
  </si>
  <si>
    <t>横山区-2022年度-主要农作物全程机械化项目</t>
  </si>
  <si>
    <t>水稻机械化种植1万亩，优化生产要素配置，推广全程机械化技术模式。</t>
  </si>
  <si>
    <t>党岔、响水、白界</t>
  </si>
  <si>
    <t>南庄村、北庄村、黑峁墩村、沐浴沟村、驼燕沟村、白界村、响水村、泗源沟村</t>
  </si>
  <si>
    <t>127户</t>
  </si>
  <si>
    <t>其中脱贫户22户59人。</t>
  </si>
  <si>
    <t>优化生产要素配置，推广全程机械化技术模式，促使水稻产业绿色发展，亩均收入1000元以上，受益农户127户482人，其中脱贫户22户59人。</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</si>
</sst>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176" formatCode="0.00_ "/>
    <numFmt numFmtId="177" formatCode="0_);[Red]\(0\)"/>
    <numFmt numFmtId="41" formatCode="_ * #,##0_ ;_ * \-#,##0_ ;_ * &quot;-&quot;_ ;_ @_ "/>
    <numFmt numFmtId="43" formatCode="_ * #,##0.00_ ;_ * \-#,##0.00_ ;_ * &quot;-&quot;??_ ;_ @_ "/>
    <numFmt numFmtId="178" formatCode="0.00_);[Red]\(0.00\)"/>
    <numFmt numFmtId="179" formatCode="0.0_ "/>
    <numFmt numFmtId="180" formatCode="0;[Red]0"/>
  </numFmts>
  <fonts count="59">
    <font>
      <sz val="11"/>
      <color theme="1"/>
      <name val="宋体"/>
      <charset val="134"/>
      <scheme val="minor"/>
    </font>
    <font>
      <sz val="12"/>
      <color theme="1"/>
      <name val="Arial"/>
      <charset val="0"/>
    </font>
    <font>
      <sz val="12"/>
      <color theme="1"/>
      <name val="黑体"/>
      <charset val="134"/>
    </font>
    <font>
      <b/>
      <sz val="12"/>
      <color theme="1"/>
      <name val="宋体"/>
      <charset val="134"/>
    </font>
    <font>
      <b/>
      <sz val="11"/>
      <color theme="1"/>
      <name val="宋体"/>
      <charset val="134"/>
    </font>
    <font>
      <sz val="14"/>
      <name val="黑体"/>
      <charset val="134"/>
    </font>
    <font>
      <sz val="26"/>
      <name val="方正小标宋简体"/>
      <charset val="134"/>
    </font>
    <font>
      <sz val="12"/>
      <name val="黑体"/>
      <charset val="134"/>
    </font>
    <font>
      <sz val="11"/>
      <name val="黑体"/>
      <charset val="134"/>
    </font>
    <font>
      <b/>
      <sz val="12"/>
      <name val="宋体"/>
      <charset val="134"/>
    </font>
    <font>
      <sz val="11"/>
      <color theme="1"/>
      <name val="宋体"/>
      <charset val="134"/>
    </font>
    <font>
      <sz val="11"/>
      <name val="Courier New"/>
      <charset val="134"/>
    </font>
    <font>
      <sz val="11"/>
      <name val="宋体"/>
      <charset val="134"/>
    </font>
    <font>
      <sz val="10"/>
      <color theme="1"/>
      <name val="宋体"/>
      <charset val="134"/>
      <scheme val="minor"/>
    </font>
    <font>
      <b/>
      <sz val="11"/>
      <color theme="1"/>
      <name val="宋体"/>
      <charset val="134"/>
      <scheme val="minor"/>
    </font>
    <font>
      <sz val="11"/>
      <color theme="1"/>
      <name val="黑体"/>
      <charset val="134"/>
    </font>
    <font>
      <sz val="11"/>
      <name val="宋体"/>
      <charset val="134"/>
      <scheme val="minor"/>
    </font>
    <font>
      <sz val="11"/>
      <color theme="1"/>
      <name val="Arial"/>
      <charset val="134"/>
    </font>
    <font>
      <sz val="11"/>
      <color theme="1"/>
      <name val="宋体"/>
      <charset val="134"/>
      <scheme val="major"/>
    </font>
    <font>
      <b/>
      <sz val="11"/>
      <color theme="1"/>
      <name val="宋体"/>
      <charset val="134"/>
      <scheme val="major"/>
    </font>
    <font>
      <sz val="11"/>
      <name val="Courier New"/>
      <charset val="0"/>
    </font>
    <font>
      <sz val="11"/>
      <name val="宋体"/>
      <charset val="0"/>
    </font>
    <font>
      <sz val="11"/>
      <color rgb="FF000000"/>
      <name val="宋体"/>
      <charset val="134"/>
    </font>
    <font>
      <sz val="10"/>
      <color theme="1"/>
      <name val="黑体"/>
      <charset val="134"/>
    </font>
    <font>
      <sz val="12"/>
      <color theme="1"/>
      <name val="宋体"/>
      <charset val="134"/>
      <scheme val="minor"/>
    </font>
    <font>
      <sz val="24"/>
      <color theme="1"/>
      <name val="方正小标宋简体"/>
      <charset val="134"/>
    </font>
    <font>
      <sz val="18"/>
      <color theme="1"/>
      <name val="方正小标宋简体"/>
      <charset val="134"/>
    </font>
    <font>
      <sz val="14"/>
      <color theme="1"/>
      <name val="仿宋"/>
      <charset val="134"/>
    </font>
    <font>
      <b/>
      <sz val="12"/>
      <name val="仿宋"/>
      <charset val="134"/>
    </font>
    <font>
      <b/>
      <sz val="10"/>
      <color theme="1"/>
      <name val="仿宋"/>
      <charset val="134"/>
    </font>
    <font>
      <sz val="12"/>
      <color theme="1"/>
      <name val="仿宋"/>
      <charset val="134"/>
    </font>
    <font>
      <sz val="10"/>
      <color theme="1"/>
      <name val="仿宋"/>
      <charset val="134"/>
    </font>
    <font>
      <sz val="12"/>
      <name val="仿宋"/>
      <charset val="134"/>
    </font>
    <font>
      <b/>
      <sz val="12"/>
      <color indexed="8"/>
      <name val="仿宋"/>
      <charset val="134"/>
    </font>
    <font>
      <sz val="12"/>
      <color indexed="8"/>
      <name val="仿宋"/>
      <charset val="134"/>
    </font>
    <font>
      <b/>
      <sz val="12"/>
      <color theme="1"/>
      <name val="仿宋"/>
      <charset val="134"/>
    </font>
    <font>
      <sz val="10"/>
      <color indexed="8"/>
      <name val="仿宋"/>
      <charset val="134"/>
    </font>
    <font>
      <sz val="12"/>
      <color theme="1"/>
      <name val="方正小标宋简体"/>
      <charset val="134"/>
    </font>
    <font>
      <sz val="11"/>
      <color rgb="FF9C0006"/>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0"/>
      <name val="Arial"/>
      <charset val="0"/>
    </font>
    <font>
      <sz val="11"/>
      <color theme="1"/>
      <name val="Calibri"/>
      <charset val="134"/>
    </font>
  </fonts>
  <fills count="3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right/>
      <top style="thin">
        <color auto="1"/>
      </top>
      <bottom/>
      <diagonal/>
    </border>
    <border>
      <left style="thin">
        <color indexed="8"/>
      </left>
      <right style="thin">
        <color indexed="8"/>
      </right>
      <top style="thin">
        <color indexed="8"/>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8"/>
      </left>
      <right style="thin">
        <color indexed="8"/>
      </right>
      <top style="thin">
        <color indexed="8"/>
      </top>
      <bottom style="thin">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42" fillId="10" borderId="0" applyNumberFormat="0" applyBorder="0" applyAlignment="0" applyProtection="0">
      <alignment vertical="center"/>
    </xf>
    <xf numFmtId="0" fontId="40" fillId="8"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12" borderId="0" applyNumberFormat="0" applyBorder="0" applyAlignment="0" applyProtection="0">
      <alignment vertical="center"/>
    </xf>
    <xf numFmtId="0" fontId="38" fillId="5" borderId="0" applyNumberFormat="0" applyBorder="0" applyAlignment="0" applyProtection="0">
      <alignment vertical="center"/>
    </xf>
    <xf numFmtId="43" fontId="0" fillId="0" borderId="0" applyFont="0" applyFill="0" applyBorder="0" applyAlignment="0" applyProtection="0">
      <alignment vertical="center"/>
    </xf>
    <xf numFmtId="0" fontId="41" fillId="13"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7" borderId="17" applyNumberFormat="0" applyFont="0" applyAlignment="0" applyProtection="0">
      <alignment vertical="center"/>
    </xf>
    <xf numFmtId="0" fontId="41" fillId="17" borderId="0" applyNumberFormat="0" applyBorder="0" applyAlignment="0" applyProtection="0">
      <alignment vertical="center"/>
    </xf>
    <xf numFmtId="0" fontId="4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0" fillId="0" borderId="20" applyNumberFormat="0" applyFill="0" applyAlignment="0" applyProtection="0">
      <alignment vertical="center"/>
    </xf>
    <xf numFmtId="0" fontId="51" fillId="0" borderId="20" applyNumberFormat="0" applyFill="0" applyAlignment="0" applyProtection="0">
      <alignment vertical="center"/>
    </xf>
    <xf numFmtId="0" fontId="41" fillId="20" borderId="0" applyNumberFormat="0" applyBorder="0" applyAlignment="0" applyProtection="0">
      <alignment vertical="center"/>
    </xf>
    <xf numFmtId="0" fontId="49" fillId="0" borderId="22" applyNumberFormat="0" applyFill="0" applyAlignment="0" applyProtection="0">
      <alignment vertical="center"/>
    </xf>
    <xf numFmtId="0" fontId="41" fillId="23" borderId="0" applyNumberFormat="0" applyBorder="0" applyAlignment="0" applyProtection="0">
      <alignment vertical="center"/>
    </xf>
    <xf numFmtId="0" fontId="53" fillId="24" borderId="23" applyNumberFormat="0" applyAlignment="0" applyProtection="0">
      <alignment vertical="center"/>
    </xf>
    <xf numFmtId="0" fontId="55" fillId="24" borderId="18" applyNumberFormat="0" applyAlignment="0" applyProtection="0">
      <alignment vertical="center"/>
    </xf>
    <xf numFmtId="0" fontId="39" fillId="6" borderId="16" applyNumberFormat="0" applyAlignment="0" applyProtection="0">
      <alignment vertical="center"/>
    </xf>
    <xf numFmtId="0" fontId="42" fillId="22" borderId="0" applyNumberFormat="0" applyBorder="0" applyAlignment="0" applyProtection="0">
      <alignment vertical="center"/>
    </xf>
    <xf numFmtId="0" fontId="41" fillId="11" borderId="0" applyNumberFormat="0" applyBorder="0" applyAlignment="0" applyProtection="0">
      <alignment vertical="center"/>
    </xf>
    <xf numFmtId="0" fontId="52" fillId="0" borderId="21" applyNumberFormat="0" applyFill="0" applyAlignment="0" applyProtection="0">
      <alignment vertical="center"/>
    </xf>
    <xf numFmtId="0" fontId="48" fillId="0" borderId="19" applyNumberFormat="0" applyFill="0" applyAlignment="0" applyProtection="0">
      <alignment vertical="center"/>
    </xf>
    <xf numFmtId="0" fontId="56" fillId="27" borderId="0" applyNumberFormat="0" applyBorder="0" applyAlignment="0" applyProtection="0">
      <alignment vertical="center"/>
    </xf>
    <xf numFmtId="0" fontId="54" fillId="25" borderId="0" applyNumberFormat="0" applyBorder="0" applyAlignment="0" applyProtection="0">
      <alignment vertical="center"/>
    </xf>
    <xf numFmtId="0" fontId="42" fillId="29" borderId="0" applyNumberFormat="0" applyBorder="0" applyAlignment="0" applyProtection="0">
      <alignment vertical="center"/>
    </xf>
    <xf numFmtId="0" fontId="41" fillId="26" borderId="0" applyNumberFormat="0" applyBorder="0" applyAlignment="0" applyProtection="0">
      <alignment vertical="center"/>
    </xf>
    <xf numFmtId="0" fontId="42" fillId="21" borderId="0" applyNumberFormat="0" applyBorder="0" applyAlignment="0" applyProtection="0">
      <alignment vertical="center"/>
    </xf>
    <xf numFmtId="0" fontId="42" fillId="15" borderId="0" applyNumberFormat="0" applyBorder="0" applyAlignment="0" applyProtection="0">
      <alignment vertical="center"/>
    </xf>
    <xf numFmtId="0" fontId="42" fillId="30" borderId="0" applyNumberFormat="0" applyBorder="0" applyAlignment="0" applyProtection="0">
      <alignment vertical="center"/>
    </xf>
    <xf numFmtId="0" fontId="42" fillId="19" borderId="0" applyNumberFormat="0" applyBorder="0" applyAlignment="0" applyProtection="0">
      <alignment vertical="center"/>
    </xf>
    <xf numFmtId="0" fontId="41" fillId="14" borderId="0" applyNumberFormat="0" applyBorder="0" applyAlignment="0" applyProtection="0">
      <alignment vertical="center"/>
    </xf>
    <xf numFmtId="0" fontId="41" fillId="9" borderId="0" applyNumberFormat="0" applyBorder="0" applyAlignment="0" applyProtection="0">
      <alignment vertical="center"/>
    </xf>
    <xf numFmtId="0" fontId="42" fillId="16" borderId="0" applyNumberFormat="0" applyBorder="0" applyAlignment="0" applyProtection="0">
      <alignment vertical="center"/>
    </xf>
    <xf numFmtId="0" fontId="42" fillId="32" borderId="0" applyNumberFormat="0" applyBorder="0" applyAlignment="0" applyProtection="0">
      <alignment vertical="center"/>
    </xf>
    <xf numFmtId="0" fontId="41" fillId="34" borderId="0" applyNumberFormat="0" applyBorder="0" applyAlignment="0" applyProtection="0">
      <alignment vertical="center"/>
    </xf>
    <xf numFmtId="0" fontId="42" fillId="35" borderId="0" applyNumberFormat="0" applyBorder="0" applyAlignment="0" applyProtection="0">
      <alignment vertical="center"/>
    </xf>
    <xf numFmtId="0" fontId="41" fillId="18" borderId="0" applyNumberFormat="0" applyBorder="0" applyAlignment="0" applyProtection="0">
      <alignment vertical="center"/>
    </xf>
    <xf numFmtId="0" fontId="41" fillId="28" borderId="0" applyNumberFormat="0" applyBorder="0" applyAlignment="0" applyProtection="0">
      <alignment vertical="center"/>
    </xf>
    <xf numFmtId="0" fontId="42" fillId="33" borderId="0" applyNumberFormat="0" applyBorder="0" applyAlignment="0" applyProtection="0">
      <alignment vertical="center"/>
    </xf>
    <xf numFmtId="0" fontId="41" fillId="31" borderId="0" applyNumberFormat="0" applyBorder="0" applyAlignment="0" applyProtection="0">
      <alignment vertical="center"/>
    </xf>
    <xf numFmtId="0" fontId="0" fillId="0" borderId="0">
      <alignment vertical="center"/>
    </xf>
    <xf numFmtId="0" fontId="0" fillId="0" borderId="0">
      <alignment vertical="center"/>
    </xf>
    <xf numFmtId="0" fontId="57" fillId="0" borderId="0"/>
  </cellStyleXfs>
  <cellXfs count="17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0" fontId="4" fillId="0" borderId="0" xfId="0" applyFont="1" applyFill="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1" xfId="51" applyFont="1" applyFill="1" applyBorder="1" applyAlignment="1">
      <alignment horizontal="center" vertical="center" wrapText="1"/>
    </xf>
    <xf numFmtId="0" fontId="0"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2" fillId="0" borderId="1" xfId="5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7" fillId="0" borderId="1" xfId="0" applyFont="1" applyFill="1" applyBorder="1" applyAlignment="1">
      <alignment vertical="center"/>
    </xf>
    <xf numFmtId="0" fontId="9"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10" fillId="0" borderId="1" xfId="5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1" xfId="51" applyFont="1" applyFill="1" applyBorder="1" applyAlignment="1">
      <alignment horizontal="center" vertical="center" wrapText="1"/>
    </xf>
    <xf numFmtId="0" fontId="12" fillId="0" borderId="4"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applyProtection="1">
      <alignment horizontal="center" vertical="center" wrapText="1"/>
      <protection locked="0"/>
    </xf>
    <xf numFmtId="49" fontId="15" fillId="0" borderId="1" xfId="0" applyNumberFormat="1" applyFont="1" applyFill="1" applyBorder="1" applyAlignment="1">
      <alignment horizontal="center" vertical="center" wrapText="1"/>
    </xf>
    <xf numFmtId="49" fontId="10" fillId="0" borderId="1" xfId="5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0" fillId="0" borderId="1" xfId="50" applyFont="1" applyFill="1" applyBorder="1" applyAlignment="1">
      <alignment vertical="center" wrapText="1"/>
    </xf>
    <xf numFmtId="0" fontId="10"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1" xfId="5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0" fillId="0" borderId="1" xfId="0" applyFont="1" applyFill="1" applyBorder="1" applyAlignment="1">
      <alignment vertical="center" wrapText="1"/>
    </xf>
    <xf numFmtId="0" fontId="12"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49" fontId="10" fillId="2" borderId="1"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0" fillId="0" borderId="1" xfId="49"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4" fillId="0" borderId="1" xfId="51" applyFont="1" applyFill="1" applyBorder="1" applyAlignment="1">
      <alignment horizontal="center" vertical="center" wrapText="1"/>
    </xf>
    <xf numFmtId="0" fontId="19" fillId="0" borderId="1" xfId="0" applyFont="1" applyFill="1" applyBorder="1" applyAlignment="1">
      <alignment horizontal="center" vertical="center"/>
    </xf>
    <xf numFmtId="0" fontId="10" fillId="0" borderId="1" xfId="0" applyFont="1" applyFill="1" applyBorder="1" applyAlignment="1">
      <alignment horizontal="justify" vertical="center"/>
    </xf>
    <xf numFmtId="0" fontId="4" fillId="2" borderId="1" xfId="0" applyFont="1" applyFill="1" applyBorder="1" applyAlignment="1">
      <alignment horizontal="center" vertical="center" wrapText="1"/>
    </xf>
    <xf numFmtId="0" fontId="0" fillId="2" borderId="1" xfId="51" applyFont="1" applyFill="1" applyBorder="1" applyAlignment="1">
      <alignment horizontal="center" vertical="center" wrapText="1"/>
    </xf>
    <xf numFmtId="0" fontId="10" fillId="2" borderId="1" xfId="51" applyFont="1" applyFill="1" applyBorder="1" applyAlignment="1">
      <alignment horizontal="center" vertical="center" wrapText="1"/>
    </xf>
    <xf numFmtId="0" fontId="10" fillId="0" borderId="1" xfId="49"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10" fillId="0" borderId="1" xfId="0" applyFont="1" applyFill="1" applyBorder="1" applyAlignment="1">
      <alignment vertical="center"/>
    </xf>
    <xf numFmtId="0" fontId="12" fillId="0" borderId="1" xfId="0" applyFont="1" applyFill="1" applyBorder="1" applyAlignment="1" applyProtection="1">
      <alignment horizontal="left" vertical="center" wrapText="1"/>
      <protection locked="0"/>
    </xf>
    <xf numFmtId="0" fontId="12" fillId="0" borderId="7" xfId="0" applyFont="1" applyFill="1" applyBorder="1" applyAlignment="1">
      <alignment horizontal="center" vertical="center"/>
    </xf>
    <xf numFmtId="0" fontId="22" fillId="0" borderId="1" xfId="0" applyNumberFormat="1" applyFont="1" applyFill="1" applyBorder="1" applyAlignment="1">
      <alignment horizontal="left" vertical="center" wrapText="1"/>
    </xf>
    <xf numFmtId="0" fontId="12" fillId="0" borderId="3" xfId="0" applyFont="1" applyFill="1" applyBorder="1" applyAlignment="1">
      <alignment horizontal="center" vertical="center"/>
    </xf>
    <xf numFmtId="0" fontId="22" fillId="0" borderId="1" xfId="0" applyFont="1" applyFill="1" applyBorder="1" applyAlignment="1">
      <alignment horizontal="center" vertical="center"/>
    </xf>
    <xf numFmtId="176" fontId="12" fillId="0" borderId="1" xfId="0" applyNumberFormat="1" applyFont="1" applyFill="1" applyBorder="1" applyAlignment="1">
      <alignment horizontal="center" vertical="center" wrapText="1"/>
    </xf>
    <xf numFmtId="0" fontId="12" fillId="0" borderId="1" xfId="51" applyFont="1" applyFill="1" applyBorder="1" applyAlignment="1" applyProtection="1">
      <alignment horizontal="left" vertical="center" wrapText="1"/>
    </xf>
    <xf numFmtId="0" fontId="12" fillId="0" borderId="1" xfId="51" applyFont="1" applyFill="1" applyBorder="1" applyAlignment="1" applyProtection="1">
      <alignment horizontal="center" vertical="center" wrapText="1"/>
    </xf>
    <xf numFmtId="0" fontId="12" fillId="0" borderId="8" xfId="0" applyFont="1" applyFill="1" applyBorder="1" applyAlignment="1">
      <alignment horizontal="center" vertical="center"/>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vertical="center" wrapText="1"/>
    </xf>
    <xf numFmtId="0" fontId="12" fillId="0" borderId="1" xfId="0" applyNumberFormat="1"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1" xfId="51" applyNumberFormat="1" applyFont="1" applyFill="1" applyBorder="1" applyAlignment="1">
      <alignment horizontal="center" vertical="center" wrapText="1"/>
    </xf>
    <xf numFmtId="0" fontId="12" fillId="0" borderId="1" xfId="51" applyFont="1" applyFill="1" applyBorder="1" applyAlignment="1">
      <alignment horizontal="left" vertical="center" wrapText="1"/>
    </xf>
    <xf numFmtId="0" fontId="12" fillId="0" borderId="1"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xf>
    <xf numFmtId="0" fontId="12" fillId="0" borderId="6" xfId="0" applyNumberFormat="1" applyFont="1" applyFill="1" applyBorder="1" applyAlignment="1">
      <alignment horizontal="center" vertical="center"/>
    </xf>
    <xf numFmtId="0" fontId="12" fillId="0" borderId="6" xfId="0" applyFont="1" applyFill="1" applyBorder="1" applyAlignment="1">
      <alignment horizontal="center" vertical="center" wrapText="1"/>
    </xf>
    <xf numFmtId="0" fontId="22" fillId="0" borderId="6" xfId="51" applyFont="1" applyFill="1" applyBorder="1" applyAlignment="1" applyProtection="1">
      <alignment horizontal="center" vertical="center" wrapText="1"/>
    </xf>
    <xf numFmtId="0" fontId="12" fillId="0" borderId="11" xfId="0" applyNumberFormat="1" applyFont="1" applyFill="1" applyBorder="1" applyAlignment="1">
      <alignment horizontal="center" vertical="center"/>
    </xf>
    <xf numFmtId="0" fontId="22" fillId="0" borderId="1" xfId="51" applyFont="1" applyFill="1" applyBorder="1" applyAlignment="1" applyProtection="1">
      <alignment horizontal="center" vertical="center" wrapText="1"/>
    </xf>
    <xf numFmtId="0" fontId="12" fillId="0" borderId="4" xfId="0" applyNumberFormat="1" applyFont="1" applyFill="1" applyBorder="1" applyAlignment="1">
      <alignment horizontal="center" vertical="center"/>
    </xf>
    <xf numFmtId="0" fontId="12" fillId="0" borderId="13" xfId="0" applyNumberFormat="1" applyFont="1" applyFill="1" applyBorder="1" applyAlignment="1">
      <alignment horizontal="center" vertical="center"/>
    </xf>
    <xf numFmtId="0" fontId="12" fillId="0" borderId="6" xfId="51" applyFont="1" applyFill="1" applyBorder="1" applyAlignment="1" applyProtection="1">
      <alignment horizontal="left" vertical="center" wrapText="1"/>
    </xf>
    <xf numFmtId="0" fontId="12" fillId="0" borderId="9" xfId="0" applyNumberFormat="1" applyFont="1" applyFill="1" applyBorder="1" applyAlignment="1">
      <alignment horizontal="center" vertical="center"/>
    </xf>
    <xf numFmtId="179"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51" applyNumberFormat="1" applyFont="1" applyFill="1" applyBorder="1" applyAlignment="1" applyProtection="1">
      <alignment horizontal="center" vertical="center" wrapText="1"/>
    </xf>
    <xf numFmtId="0" fontId="12" fillId="0" borderId="11" xfId="0" applyNumberFormat="1" applyFont="1" applyFill="1" applyBorder="1" applyAlignment="1">
      <alignment horizontal="center" vertical="center" wrapText="1"/>
    </xf>
    <xf numFmtId="0" fontId="10" fillId="0" borderId="6" xfId="51"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0" fontId="23" fillId="0" borderId="0" xfId="0" applyFont="1" applyFill="1" applyBorder="1" applyAlignment="1">
      <alignment vertical="center"/>
    </xf>
    <xf numFmtId="0" fontId="14" fillId="0" borderId="0" xfId="0" applyFont="1" applyFill="1" applyBorder="1" applyAlignment="1">
      <alignment vertical="center"/>
    </xf>
    <xf numFmtId="0" fontId="24" fillId="0" borderId="0" xfId="0" applyFont="1" applyFill="1" applyAlignment="1">
      <alignment vertical="center"/>
    </xf>
    <xf numFmtId="0" fontId="25" fillId="0" borderId="0" xfId="0" applyFont="1" applyFill="1" applyAlignment="1">
      <alignment horizontal="center" vertical="center" wrapText="1"/>
    </xf>
    <xf numFmtId="0" fontId="0" fillId="0" borderId="0" xfId="0" applyFont="1" applyFill="1" applyAlignment="1">
      <alignment horizontal="right" vertical="center"/>
    </xf>
    <xf numFmtId="0" fontId="26" fillId="0" borderId="0" xfId="0" applyFont="1" applyFill="1" applyAlignment="1">
      <alignment vertical="center" wrapText="1"/>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left" vertical="center"/>
    </xf>
    <xf numFmtId="0" fontId="29" fillId="0" borderId="1" xfId="0" applyNumberFormat="1" applyFont="1" applyFill="1" applyBorder="1" applyAlignment="1">
      <alignment horizontal="center" vertical="center"/>
    </xf>
    <xf numFmtId="0" fontId="30" fillId="0" borderId="1" xfId="0" applyFont="1" applyFill="1" applyBorder="1" applyAlignment="1">
      <alignment horizontal="left" vertical="center"/>
    </xf>
    <xf numFmtId="0" fontId="31" fillId="0" borderId="1" xfId="0" applyFont="1" applyFill="1" applyBorder="1" applyAlignment="1">
      <alignment horizontal="center" vertical="center"/>
    </xf>
    <xf numFmtId="49" fontId="32" fillId="3" borderId="1" xfId="0" applyNumberFormat="1" applyFont="1" applyFill="1" applyBorder="1" applyAlignment="1">
      <alignment horizontal="left" vertical="center" wrapText="1"/>
    </xf>
    <xf numFmtId="0" fontId="29" fillId="4" borderId="1" xfId="0" applyNumberFormat="1" applyFont="1" applyFill="1" applyBorder="1" applyAlignment="1">
      <alignment horizontal="center" vertical="center"/>
    </xf>
    <xf numFmtId="49" fontId="32" fillId="0" borderId="1" xfId="0" applyNumberFormat="1" applyFont="1" applyFill="1" applyBorder="1" applyAlignment="1">
      <alignment horizontal="left" vertical="center" wrapText="1"/>
    </xf>
    <xf numFmtId="0" fontId="31" fillId="4" borderId="1" xfId="0" applyNumberFormat="1" applyFont="1" applyFill="1" applyBorder="1" applyAlignment="1">
      <alignment horizontal="center" vertical="center"/>
    </xf>
    <xf numFmtId="0" fontId="31" fillId="0" borderId="1" xfId="0" applyNumberFormat="1" applyFont="1" applyFill="1" applyBorder="1" applyAlignment="1">
      <alignment horizontal="center" vertical="center"/>
    </xf>
    <xf numFmtId="0" fontId="32" fillId="0" borderId="1" xfId="0" applyFont="1" applyFill="1" applyBorder="1" applyAlignment="1">
      <alignment horizontal="left" vertical="center" wrapText="1"/>
    </xf>
    <xf numFmtId="0" fontId="29" fillId="0" borderId="1" xfId="0" applyFont="1" applyFill="1" applyBorder="1" applyAlignment="1">
      <alignment horizontal="center" vertical="center"/>
    </xf>
    <xf numFmtId="49" fontId="32" fillId="0" borderId="1" xfId="0" applyNumberFormat="1" applyFont="1" applyFill="1" applyBorder="1" applyAlignment="1">
      <alignment horizontal="left" vertical="center"/>
    </xf>
    <xf numFmtId="49" fontId="33" fillId="0" borderId="1" xfId="0" applyNumberFormat="1" applyFont="1" applyFill="1" applyBorder="1" applyAlignment="1">
      <alignment horizontal="left" vertical="center" wrapText="1"/>
    </xf>
    <xf numFmtId="49" fontId="34" fillId="0" borderId="1" xfId="0" applyNumberFormat="1" applyFont="1" applyFill="1" applyBorder="1" applyAlignment="1">
      <alignment horizontal="left" vertical="center" wrapText="1"/>
    </xf>
    <xf numFmtId="0" fontId="31" fillId="4" borderId="1" xfId="0" applyFont="1" applyFill="1" applyBorder="1" applyAlignment="1">
      <alignment horizontal="center" vertical="center"/>
    </xf>
    <xf numFmtId="0" fontId="35" fillId="0" borderId="1" xfId="0" applyFont="1" applyFill="1" applyBorder="1" applyAlignment="1">
      <alignment horizontal="center" vertical="center"/>
    </xf>
    <xf numFmtId="0" fontId="27" fillId="0" borderId="6"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30" fillId="0" borderId="15" xfId="0" applyFont="1" applyFill="1" applyBorder="1" applyAlignment="1">
      <alignment horizontal="center" vertical="center" wrapText="1"/>
    </xf>
    <xf numFmtId="0" fontId="30" fillId="0" borderId="1" xfId="0" applyFont="1" applyFill="1" applyBorder="1" applyAlignment="1">
      <alignment horizontal="center" vertical="center"/>
    </xf>
    <xf numFmtId="178" fontId="31" fillId="0" borderId="1"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49" fontId="34" fillId="3" borderId="1" xfId="0" applyNumberFormat="1" applyFont="1" applyFill="1" applyBorder="1" applyAlignment="1">
      <alignment horizontal="left" vertical="center" wrapText="1"/>
    </xf>
    <xf numFmtId="178" fontId="35" fillId="0" borderId="1" xfId="0" applyNumberFormat="1" applyFont="1" applyFill="1" applyBorder="1" applyAlignment="1">
      <alignment horizontal="center" vertical="center"/>
    </xf>
    <xf numFmtId="178" fontId="30" fillId="0" borderId="1" xfId="0" applyNumberFormat="1" applyFont="1" applyFill="1" applyBorder="1" applyAlignment="1">
      <alignment horizontal="center" vertical="center"/>
    </xf>
    <xf numFmtId="177" fontId="31" fillId="0" borderId="1" xfId="0" applyNumberFormat="1" applyFont="1" applyFill="1" applyBorder="1" applyAlignment="1">
      <alignment horizontal="center" vertical="center"/>
    </xf>
    <xf numFmtId="49" fontId="32" fillId="3" borderId="1" xfId="0" applyNumberFormat="1" applyFont="1" applyFill="1" applyBorder="1" applyAlignment="1">
      <alignment horizontal="left" vertical="center"/>
    </xf>
    <xf numFmtId="0" fontId="23" fillId="0" borderId="1" xfId="0" applyFont="1" applyFill="1" applyBorder="1" applyAlignment="1">
      <alignment vertical="center"/>
    </xf>
    <xf numFmtId="0" fontId="14" fillId="0" borderId="1" xfId="0" applyFont="1" applyFill="1" applyBorder="1" applyAlignment="1">
      <alignment vertical="center"/>
    </xf>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horizontal="center" vertical="center"/>
    </xf>
    <xf numFmtId="49" fontId="36" fillId="3" borderId="0" xfId="0" applyNumberFormat="1" applyFont="1" applyFill="1" applyBorder="1" applyAlignment="1">
      <alignment horizontal="left" vertical="center" wrapText="1"/>
    </xf>
    <xf numFmtId="0" fontId="29" fillId="0" borderId="0" xfId="0" applyFont="1" applyFill="1" applyBorder="1" applyAlignment="1">
      <alignment horizontal="center" vertical="center"/>
    </xf>
    <xf numFmtId="0" fontId="37" fillId="0" borderId="1" xfId="0" applyFont="1" applyFill="1" applyBorder="1" applyAlignment="1">
      <alignment horizontal="center" vertical="center" wrapText="1"/>
    </xf>
    <xf numFmtId="49" fontId="28" fillId="0" borderId="1" xfId="0" applyNumberFormat="1" applyFont="1" applyFill="1" applyBorder="1" applyAlignment="1">
      <alignment horizontal="left" vertical="center" wrapText="1"/>
    </xf>
    <xf numFmtId="0" fontId="10" fillId="0" borderId="1" xfId="51" applyFont="1" applyFill="1" applyBorder="1" applyAlignment="1" quotePrefix="1">
      <alignment horizontal="center" vertical="center" wrapText="1"/>
    </xf>
    <xf numFmtId="0" fontId="12" fillId="0" borderId="1" xfId="51" applyFont="1" applyFill="1" applyBorder="1" applyAlignment="1" quotePrefix="1">
      <alignment horizontal="center" vertical="center" wrapText="1"/>
    </xf>
    <xf numFmtId="0" fontId="11" fillId="0" borderId="4" xfId="0" applyFont="1" applyFill="1" applyBorder="1" applyAlignment="1" quotePrefix="1">
      <alignment horizontal="center" vertical="center" wrapText="1"/>
    </xf>
    <xf numFmtId="0" fontId="10" fillId="0" borderId="1" xfId="0" applyNumberFormat="1" applyFont="1" applyFill="1" applyBorder="1" applyAlignment="1" quotePrefix="1">
      <alignment horizontal="center" vertical="center" wrapText="1"/>
    </xf>
    <xf numFmtId="0" fontId="11" fillId="0" borderId="1" xfId="0" applyFont="1" applyFill="1" applyBorder="1" applyAlignment="1" quotePrefix="1">
      <alignment horizontal="center" vertical="center" wrapText="1"/>
    </xf>
    <xf numFmtId="0" fontId="12" fillId="0" borderId="4" xfId="0" applyFont="1" applyFill="1" applyBorder="1" applyAlignment="1" quotePrefix="1">
      <alignment horizontal="center" vertical="center" wrapText="1"/>
    </xf>
    <xf numFmtId="0" fontId="12" fillId="0" borderId="1" xfId="0" applyNumberFormat="1" applyFont="1" applyFill="1" applyBorder="1" applyAlignment="1" quotePrefix="1">
      <alignment horizontal="center" vertical="center" wrapText="1"/>
    </xf>
    <xf numFmtId="0" fontId="12" fillId="0" borderId="4" xfId="0" applyFont="1" applyFill="1" applyBorder="1" applyAlignment="1" quotePrefix="1">
      <alignment horizontal="center" vertical="center"/>
    </xf>
    <xf numFmtId="180" fontId="12" fillId="0" borderId="1" xfId="0" applyNumberFormat="1"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7" xfId="49"/>
    <cellStyle name="常规 2" xfId="50"/>
    <cellStyle name="常规 3" xfId="51"/>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338</xdr:row>
      <xdr:rowOff>0</xdr:rowOff>
    </xdr:from>
    <xdr:to>
      <xdr:col>3</xdr:col>
      <xdr:colOff>51435</xdr:colOff>
      <xdr:row>338</xdr:row>
      <xdr:rowOff>16510</xdr:rowOff>
    </xdr:to>
    <xdr:sp>
      <xdr:nvSpPr>
        <xdr:cNvPr id="2"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9"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0"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1"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2"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3"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4"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5"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6"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7"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8"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9"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0"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1"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2"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3"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4"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5"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6"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7"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8"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9"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0"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1"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2"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3"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4"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5"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6"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7"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8" name="Text Box 1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9" name="Text Box 1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40" name="Text Box 1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41" name="Text Box 1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42" name="Text Box 14"/>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43" name="Text Box 1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44" name="Text Box 1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45" name="Text Box 1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46" name="Text Box 1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47" name="Text Box 5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48" name="Text Box 5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49" name="Text Box 5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50" name="Text Box 5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51" name="Text Box 59"/>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52" name="Text Box 6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53" name="Text Box 6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54" name="Text Box 6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55" name="Text Box 6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56" name="Text Box 1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57" name="Text Box 1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58" name="Text Box 1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59" name="Text Box 1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0" name="Text Box 14"/>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1" name="Text Box 1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2" name="Text Box 1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3" name="Text Box 1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4" name="Text Box 1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5" name="Text Box 5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6" name="Text Box 5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7" name="Text Box 5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8" name="Text Box 5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9" name="Text Box 59"/>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0" name="Text Box 6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1" name="Text Box 6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2" name="Text Box 6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3" name="Text Box 6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4" name="Text Box 1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5" name="Text Box 1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6" name="Text Box 1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7" name="Text Box 1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8" name="Text Box 14"/>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9" name="Text Box 1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80" name="Text Box 1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81" name="Text Box 1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82" name="Text Box 1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83" name="Text Box 5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84" name="Text Box 5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85" name="Text Box 5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86" name="Text Box 5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87" name="Text Box 59"/>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88" name="Text Box 6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89" name="Text Box 6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90" name="Text Box 6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91" name="Text Box 6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92" name="Text Box 1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93" name="Text Box 1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94" name="Text Box 1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95" name="Text Box 1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96" name="Text Box 14"/>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97" name="Text Box 1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98" name="Text Box 1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99" name="Text Box 1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00" name="Text Box 1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01" name="Text Box 5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02" name="Text Box 5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03" name="Text Box 5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04" name="Text Box 5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05" name="Text Box 59"/>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06" name="Text Box 6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07" name="Text Box 6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08" name="Text Box 6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09" name="Text Box 6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10" name="Text Box 1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11" name="Text Box 1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12" name="Text Box 1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13" name="Text Box 1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14" name="Text Box 14"/>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15" name="Text Box 1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16" name="Text Box 1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17" name="Text Box 1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18" name="Text Box 1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19" name="Text Box 5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20" name="Text Box 5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21" name="Text Box 5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22" name="Text Box 5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23" name="Text Box 59"/>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24" name="Text Box 6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25" name="Text Box 6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26" name="Text Box 6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27" name="Text Box 6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28" name="Text Box 1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29" name="Text Box 1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30" name="Text Box 1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31" name="Text Box 1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32" name="Text Box 14"/>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33" name="Text Box 1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34" name="Text Box 1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35" name="Text Box 1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36" name="Text Box 1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37" name="Text Box 5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38" name="Text Box 5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39" name="Text Box 5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40" name="Text Box 5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41" name="Text Box 59"/>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42" name="Text Box 6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43" name="Text Box 6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44" name="Text Box 6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145" name="Text Box 6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46"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47"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48"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49"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50"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51"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52"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53"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54"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55"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56"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57"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58"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59"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60"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61"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62"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63"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64"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65"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66"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67"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68"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69"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70"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71"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72"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73"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74"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75"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76"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77"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78"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79"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80"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81"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82"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83"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84"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85"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86"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87"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88"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89"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90"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91"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92"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93"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94"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95"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96"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97"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98"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199"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00"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01"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02"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03"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04"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05"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06"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07"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08"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09"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10"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11"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12"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13"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14"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15"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16"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17"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18"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19"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20"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21"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22"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23"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24"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25"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26"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27"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28"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29"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30"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31"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32"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33"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34"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35"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36"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37"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38"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39"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40"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41"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42"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43"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44"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45"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46"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47"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48"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49"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50"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51"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52"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53"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54"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55"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56"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57"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58"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59"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60"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61"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62"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63"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64"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65"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66"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67"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68"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69"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70"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71"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72"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73"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74"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75"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76"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77"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78"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79"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80"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81"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82"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83"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84"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85"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86"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87"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88"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289"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290" name="Text Box 1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291" name="Text Box 1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292" name="Text Box 1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293" name="Text Box 1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294" name="Text Box 14"/>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295" name="Text Box 1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296" name="Text Box 1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297" name="Text Box 1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298" name="Text Box 1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299" name="Text Box 5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00" name="Text Box 5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01" name="Text Box 5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02" name="Text Box 5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03" name="Text Box 59"/>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04" name="Text Box 6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05" name="Text Box 6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06" name="Text Box 6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07" name="Text Box 6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08" name="Text Box 1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09" name="Text Box 1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10" name="Text Box 1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11" name="Text Box 1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12" name="Text Box 14"/>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13" name="Text Box 1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14" name="Text Box 1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15" name="Text Box 1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16" name="Text Box 1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17" name="Text Box 5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18" name="Text Box 5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19" name="Text Box 5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20" name="Text Box 5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21" name="Text Box 59"/>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22" name="Text Box 6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23" name="Text Box 6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24" name="Text Box 6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325" name="Text Box 6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26"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27"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28"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29"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30"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31"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32"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33"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34"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35"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36"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37"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38"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39"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40"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41"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42"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43"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44"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45"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46"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47"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48"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49"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50"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51"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52"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53"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54"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55"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56"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57"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58"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59"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60"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61"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62"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63"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64"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65"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66"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67"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68"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69"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70"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71"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72"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73"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74"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75"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76"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77"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78"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79"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80"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81"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82"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83"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84"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85"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86"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87"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88"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89"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90"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91"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92"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93"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94"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95"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96"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97"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98"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399"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00"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01"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02"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03"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04"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05"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06"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07"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08"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09"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10"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11"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12"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13"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14"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15"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16"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17"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18"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19"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20"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21"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22"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23"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24"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25"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26"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27"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28"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29"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30"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31"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32"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33"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34"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35"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36"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37"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38"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39"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40"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41"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42"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43"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44"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45"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46"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47"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48"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49"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50"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51"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52"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53"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54"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55"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56"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57"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58"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59"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60"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61"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62"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63"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64"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65"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66"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67"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68"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69"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70"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71"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72"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73"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74"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75"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76"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77"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78"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79"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80"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81"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82"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83"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84"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85"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86"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87"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88"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89"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90"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91"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92"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93"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94"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95"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96"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97"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98"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499"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00"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01"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02"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03"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04"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05"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06"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07"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08"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09"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10"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11"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12"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13"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14"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15"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16"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17"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18"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19"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20"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21"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22"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23"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24"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25"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26"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27"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28"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29"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30"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31"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32"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33"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34"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35"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36"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37"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38"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39"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40"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41"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42"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43"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44"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45"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46"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47"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48"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49"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50"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51"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52"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53"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54"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55"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56"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57"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58"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59"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60"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61"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62"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63"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64"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65"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66"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67"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68"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69"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70"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71"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72"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73"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74"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75"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76"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77"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78"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79"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80"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81"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82"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83"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84"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85"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86"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87"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88"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89"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90"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91"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92"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93"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94"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95"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96"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97"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98"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599"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00"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01"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02"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03"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04"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05"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06"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07"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08"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09"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10"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11"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12"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13"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14"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15"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16"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17"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18"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19"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20"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21"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22"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23"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24"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25"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26"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27"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28"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29"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30"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31"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32"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33"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34"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35"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36"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37"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38"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39"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40"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41"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42"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43"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44"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45"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46"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47"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48"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49"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50"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51"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52"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53"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54"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55"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56"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57"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58"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59"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60"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61"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62"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63"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64"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65"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66"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67"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68"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69"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70"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71"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72"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73"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74"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75"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76"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77"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78"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79"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80"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81"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82"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83"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84"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685"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86" name="Text Box 1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87" name="Text Box 1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88" name="Text Box 1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89" name="Text Box 1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90" name="Text Box 14"/>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91" name="Text Box 1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92" name="Text Box 1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93" name="Text Box 1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94" name="Text Box 1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95" name="Text Box 5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96" name="Text Box 5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97" name="Text Box 5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98" name="Text Box 5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699" name="Text Box 59"/>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00" name="Text Box 6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01" name="Text Box 6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02" name="Text Box 6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03" name="Text Box 6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04" name="Text Box 1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05" name="Text Box 1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06" name="Text Box 1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07" name="Text Box 1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08" name="Text Box 14"/>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09" name="Text Box 1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10" name="Text Box 1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11" name="Text Box 1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12" name="Text Box 1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13" name="Text Box 5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14" name="Text Box 5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15" name="Text Box 5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16" name="Text Box 5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17" name="Text Box 59"/>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18" name="Text Box 6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19" name="Text Box 6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20" name="Text Box 6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21" name="Text Box 6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22"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23"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24"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25"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26"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27"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28"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29"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30"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31"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32"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33"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34"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35"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36"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37"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38"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39"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40"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41"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42"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43"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44"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45"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46"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47"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48"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49"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50"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51"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52"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53"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54"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55"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56"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57"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58" name="Text Box 1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59" name="Text Box 1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60" name="Text Box 1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61" name="Text Box 1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62" name="Text Box 14"/>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63" name="Text Box 1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64" name="Text Box 1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65" name="Text Box 1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66" name="Text Box 1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67" name="Text Box 5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68" name="Text Box 5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69" name="Text Box 5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70" name="Text Box 5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71" name="Text Box 59"/>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72" name="Text Box 6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73" name="Text Box 6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74" name="Text Box 6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75" name="Text Box 6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76" name="Text Box 1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77" name="Text Box 1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78" name="Text Box 1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79" name="Text Box 1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80" name="Text Box 14"/>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81" name="Text Box 1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82" name="Text Box 1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83" name="Text Box 1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84" name="Text Box 1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85" name="Text Box 55"/>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86" name="Text Box 56"/>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87" name="Text Box 57"/>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88" name="Text Box 58"/>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89" name="Text Box 59"/>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90" name="Text Box 60"/>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91" name="Text Box 61"/>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92" name="Text Box 62"/>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12700</xdr:rowOff>
    </xdr:to>
    <xdr:sp>
      <xdr:nvSpPr>
        <xdr:cNvPr id="793" name="Text Box 63"/>
        <xdr:cNvSpPr txBox="1"/>
      </xdr:nvSpPr>
      <xdr:spPr>
        <a:xfrm>
          <a:off x="2894965" y="257282950"/>
          <a:ext cx="51435" cy="1270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94"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95"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96"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97"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98"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799"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00"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01"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02"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03"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04"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05"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06"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07"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08"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09"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10"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11"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12"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13"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14"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15"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16"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17"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18"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19"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20"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21"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22"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23"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24"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25"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26"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27"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28"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29"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30"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31"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32"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33"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34"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35"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36"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37"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38"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39"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40"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41"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42"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43"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44"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45"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46"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47" name="Text Box 6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48" name="Text Box 1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49" name="Text Box 1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50" name="Text Box 1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51" name="Text Box 13"/>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52" name="Text Box 14"/>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53" name="Text Box 1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54" name="Text Box 1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55" name="Text Box 1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56" name="Text Box 1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57" name="Text Box 55"/>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58" name="Text Box 56"/>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59" name="Text Box 57"/>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60" name="Text Box 58"/>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61" name="Text Box 59"/>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62" name="Text Box 60"/>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63" name="Text Box 61"/>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64" name="Text Box 62"/>
        <xdr:cNvSpPr txBox="1"/>
      </xdr:nvSpPr>
      <xdr:spPr>
        <a:xfrm>
          <a:off x="2894965" y="257282950"/>
          <a:ext cx="51435" cy="16510"/>
        </a:xfrm>
        <a:prstGeom prst="rect">
          <a:avLst/>
        </a:prstGeom>
        <a:noFill/>
        <a:ln w="9525">
          <a:noFill/>
        </a:ln>
      </xdr:spPr>
    </xdr:sp>
    <xdr:clientData/>
  </xdr:twoCellAnchor>
  <xdr:twoCellAnchor editAs="oneCell">
    <xdr:from>
      <xdr:col>3</xdr:col>
      <xdr:colOff>0</xdr:colOff>
      <xdr:row>338</xdr:row>
      <xdr:rowOff>0</xdr:rowOff>
    </xdr:from>
    <xdr:to>
      <xdr:col>3</xdr:col>
      <xdr:colOff>51435</xdr:colOff>
      <xdr:row>338</xdr:row>
      <xdr:rowOff>16510</xdr:rowOff>
    </xdr:to>
    <xdr:sp>
      <xdr:nvSpPr>
        <xdr:cNvPr id="865" name="Text Box 63"/>
        <xdr:cNvSpPr txBox="1"/>
      </xdr:nvSpPr>
      <xdr:spPr>
        <a:xfrm>
          <a:off x="2894965" y="257282950"/>
          <a:ext cx="51435" cy="16510"/>
        </a:xfrm>
        <a:prstGeom prst="rect">
          <a:avLst/>
        </a:prstGeom>
        <a:noFill/>
        <a:ln w="9525">
          <a:noFill/>
        </a:ln>
      </xdr:spPr>
    </xdr:sp>
    <xdr:clientData/>
  </xdr:twoCellAnchor>
  <xdr:twoCellAnchor>
    <xdr:from>
      <xdr:col>3</xdr:col>
      <xdr:colOff>0</xdr:colOff>
      <xdr:row>319</xdr:row>
      <xdr:rowOff>0</xdr:rowOff>
    </xdr:from>
    <xdr:to>
      <xdr:col>3</xdr:col>
      <xdr:colOff>48908</xdr:colOff>
      <xdr:row>319</xdr:row>
      <xdr:rowOff>0</xdr:rowOff>
    </xdr:to>
    <xdr:sp>
      <xdr:nvSpPr>
        <xdr:cNvPr id="86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6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6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6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7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7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7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7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7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7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7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7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7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7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8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8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8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8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8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8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8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8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8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8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9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9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9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9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9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9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9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9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9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89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0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0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0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0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0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0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0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0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0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0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1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1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1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1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1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1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1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1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1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1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2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2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2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2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2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2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2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2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2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2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3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3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3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3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3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3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3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3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3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3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4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4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4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4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4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4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4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4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4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4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5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5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5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5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5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5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5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5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5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5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6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6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6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6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6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6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6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6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6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6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7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7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7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7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7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7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7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7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7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7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8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8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8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8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8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8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8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8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8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8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9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9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9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9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9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9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9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9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9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99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0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0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0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0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0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0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0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0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0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0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1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1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1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1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1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1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1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1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1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1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2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2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2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2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2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2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2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2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2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2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3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3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3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3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3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3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3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3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3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3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4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4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4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4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4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4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4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4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4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4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5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5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5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5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5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5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5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5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5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5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6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6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6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6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6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6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6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6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6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6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7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7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7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7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7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7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7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7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7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7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8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8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8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8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8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8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8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8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8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8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9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9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9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9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9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9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9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9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9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09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0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0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0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0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0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0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0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0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0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0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1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1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1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1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1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1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1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1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1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1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2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2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2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2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2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2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2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2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2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2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3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3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3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3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3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3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3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3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3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3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4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4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4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4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4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4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4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4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4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4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5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5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5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5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5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5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5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5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5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5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6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6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6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6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6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6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6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6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6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6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7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7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7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7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7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7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7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7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7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7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8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8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8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8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8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8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8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8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8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8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9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9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9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9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9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9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9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9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9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19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0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0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0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0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0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0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0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0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0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0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1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1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1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1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1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1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1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1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1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1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2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2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2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2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2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2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2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2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2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2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3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3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3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3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3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3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3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3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3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3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4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4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4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4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4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4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4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4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4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4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5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5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5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5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5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5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5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5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5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5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6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6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6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6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6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6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6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6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6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6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7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7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7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7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7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7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7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7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7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7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8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8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8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8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8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8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8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8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8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8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9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9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9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9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9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9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9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9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9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29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0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0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0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0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0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0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0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0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0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0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1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1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1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1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1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1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1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1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1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1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2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2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2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2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2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2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2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2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2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2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3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3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3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3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3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3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3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3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3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3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4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4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4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4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4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4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4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4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4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4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5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5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5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5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5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5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5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5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5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5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6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6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6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6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6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6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6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6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6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6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7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7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7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7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7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7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7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7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7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7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8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8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8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8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8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8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8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8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8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8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9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9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9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9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9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9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9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9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9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39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0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0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0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0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0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0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0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0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0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0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1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1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1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1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1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1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1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1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1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1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2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2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2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2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2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2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2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2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2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2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3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3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3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3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3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3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3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3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3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3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4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4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4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4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4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4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4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4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4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4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5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5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5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5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5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5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5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5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5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5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6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6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6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6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6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6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6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6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6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6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7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7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7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7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7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7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7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7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7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7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8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8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8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8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8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8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8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8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8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8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9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9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9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9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9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9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9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9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9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49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0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0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0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0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0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0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0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0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0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0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1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1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1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1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1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1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1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1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1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1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2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2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2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2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2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2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2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2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2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2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3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3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3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3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3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3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3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3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3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3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4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4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4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4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4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4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4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4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4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4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5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5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5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5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5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5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5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5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5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5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6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6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6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6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6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6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6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6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6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6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7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7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7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7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7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7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7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7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7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7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8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8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8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8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8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8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8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8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8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8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9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9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9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9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9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9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9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9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9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59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0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0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0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0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0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0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0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0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0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0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1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1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1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1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1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1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1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1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1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1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2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2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2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2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2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2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2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2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2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2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3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3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3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3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3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3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3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3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3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3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4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4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4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4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4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4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4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4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4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4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5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5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5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5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5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5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5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5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5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5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6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6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6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6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6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6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6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6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6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6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7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7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7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7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7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7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7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7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7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7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8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8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8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8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8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8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8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8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8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8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9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9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9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9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9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9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9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9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9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69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0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0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0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0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0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0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0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0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0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0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1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1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1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1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1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1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1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1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1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1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20"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21"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22"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23"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24"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25"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26"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27"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28"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319</xdr:row>
      <xdr:rowOff>0</xdr:rowOff>
    </xdr:from>
    <xdr:to>
      <xdr:col>3</xdr:col>
      <xdr:colOff>48908</xdr:colOff>
      <xdr:row>319</xdr:row>
      <xdr:rowOff>0</xdr:rowOff>
    </xdr:to>
    <xdr:sp>
      <xdr:nvSpPr>
        <xdr:cNvPr id="1729" name=" "/>
        <xdr:cNvSpPr txBox="1"/>
      </xdr:nvSpPr>
      <xdr:spPr>
        <a:xfrm>
          <a:off x="2894965" y="2380805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3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3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3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3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3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3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3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3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3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3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4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4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4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4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4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4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4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4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4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4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5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5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5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5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5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5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5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5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5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5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6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6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6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6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6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6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6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6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6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6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7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7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7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7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7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7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7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7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7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7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8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8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8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8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8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8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8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8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8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8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9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9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9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9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9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9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9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9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9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79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0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0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0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0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0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0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0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0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0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0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1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1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1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1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1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1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1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1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1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1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2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2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2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2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2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2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2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2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2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2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3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3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3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3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3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3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3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3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3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3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4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4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4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4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4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4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4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4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4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4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5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5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5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5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5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5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5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5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5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5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6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6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6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6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6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6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6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6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6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6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7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7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7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7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7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7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7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7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7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7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8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8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8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8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8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8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8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8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8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8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9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9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9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9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9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9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9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9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9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89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0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0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0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0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0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0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0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0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0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0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1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1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1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1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1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1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1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1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1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1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2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2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2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2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2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2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2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2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2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2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3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3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3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3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3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3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3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3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3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3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4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4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4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4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4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4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4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4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4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4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5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5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5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5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5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5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5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5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5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5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6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6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6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6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6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6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6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6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6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6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7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7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7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7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7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7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7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7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7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7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8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8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8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8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8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8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8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8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8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8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9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9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9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9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9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9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9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9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9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199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0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0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0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0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0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0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0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0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0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0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1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1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1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1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1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1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1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1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1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1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2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2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2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2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2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2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2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2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2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2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3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3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3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3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3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3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3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3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3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3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4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4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4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4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4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4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4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4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4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4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5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5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5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5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5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5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5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5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5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5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6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6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6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6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6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6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6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6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6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6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7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7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7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7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7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7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7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7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7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7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8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8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8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8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8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8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8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8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8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8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9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9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9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9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9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9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9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9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9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09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0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0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0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0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0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0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0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0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0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0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1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1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1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1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1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1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1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1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1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1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2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2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2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2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2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2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2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2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2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2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3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3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3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3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3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3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3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3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3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3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4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4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4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4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4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4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4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4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4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4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5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5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5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5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5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5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5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5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5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5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6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6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6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6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6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6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6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6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6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6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7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7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7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7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7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7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7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7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7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7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8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8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8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8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8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8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8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8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8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8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9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9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9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9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9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9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9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9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9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19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0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0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0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0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0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0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0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0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0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0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1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1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1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1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1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1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1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1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1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1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2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2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2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2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2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2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2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2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2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2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3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3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3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3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3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3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3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3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3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3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4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4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4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4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4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4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4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4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4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4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5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5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5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5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5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5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5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5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5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5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6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6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6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6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6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6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6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6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6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6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7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7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7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7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7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7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7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7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7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7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8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8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8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8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8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8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8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8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8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8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9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9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9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9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9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9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9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9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9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29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0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0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0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0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0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0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0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0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0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0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1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1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1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1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1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1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1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1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1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1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2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2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2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2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2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2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2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2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2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2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3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3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3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3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3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3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3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3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3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3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4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4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4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4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4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4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4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4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4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4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5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5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5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5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5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5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5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5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5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5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6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6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6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6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6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6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6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6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6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6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7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7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7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7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7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7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7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7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7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7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8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8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8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8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8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8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8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8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8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8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9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9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9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9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9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9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9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9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9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39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0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0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0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0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0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0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0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0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0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0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1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1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1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1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1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1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1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1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1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1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2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2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2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2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2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2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2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2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2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2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3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3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3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3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3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3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3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3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3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3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4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4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4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4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4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4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4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4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4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4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5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5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5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5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5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5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5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5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5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5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6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6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6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6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6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6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6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6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6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6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7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7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7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7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7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7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7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7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7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7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8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8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8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8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8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8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8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8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8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8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9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9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9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9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9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9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9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9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9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49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0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0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0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0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0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0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0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0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0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0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1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1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1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1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1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1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1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1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1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1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2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2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2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2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2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2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2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2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2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2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3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3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3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3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3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3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3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3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3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3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4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4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4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4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4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4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4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4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4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4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5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5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5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5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5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5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5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5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5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5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6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6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6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6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6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6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6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6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6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6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7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7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7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7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7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7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7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7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7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7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8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8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8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8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84"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85"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86"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87"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88"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89"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90"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91"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92"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363</xdr:row>
      <xdr:rowOff>0</xdr:rowOff>
    </xdr:from>
    <xdr:to>
      <xdr:col>3</xdr:col>
      <xdr:colOff>48908</xdr:colOff>
      <xdr:row>363</xdr:row>
      <xdr:rowOff>0</xdr:rowOff>
    </xdr:to>
    <xdr:sp>
      <xdr:nvSpPr>
        <xdr:cNvPr id="2593" name=" "/>
        <xdr:cNvSpPr txBox="1"/>
      </xdr:nvSpPr>
      <xdr:spPr>
        <a:xfrm>
          <a:off x="2894965" y="2828290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341</xdr:row>
      <xdr:rowOff>0</xdr:rowOff>
    </xdr:from>
    <xdr:to>
      <xdr:col>3</xdr:col>
      <xdr:colOff>51435</xdr:colOff>
      <xdr:row>341</xdr:row>
      <xdr:rowOff>16510</xdr:rowOff>
    </xdr:to>
    <xdr:sp>
      <xdr:nvSpPr>
        <xdr:cNvPr id="2594"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595"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596"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597"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598"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599"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00"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01"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02"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03"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04"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05"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06"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07"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08"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09"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10"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11"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12"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13"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14"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15"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16"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17"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18"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19"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20"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21"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22"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23"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24"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25"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26"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27"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28"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629"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30" name="Text Box 1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31" name="Text Box 1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32" name="Text Box 1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33" name="Text Box 1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34" name="Text Box 14"/>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35" name="Text Box 1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36" name="Text Box 1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37" name="Text Box 1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38" name="Text Box 1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39" name="Text Box 5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40" name="Text Box 5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41" name="Text Box 5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42" name="Text Box 5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43" name="Text Box 59"/>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44" name="Text Box 6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45" name="Text Box 6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46" name="Text Box 6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47" name="Text Box 6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48" name="Text Box 1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49" name="Text Box 1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50" name="Text Box 1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51" name="Text Box 1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52" name="Text Box 14"/>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53" name="Text Box 1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54" name="Text Box 1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55" name="Text Box 1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56" name="Text Box 1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57" name="Text Box 5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58" name="Text Box 5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59" name="Text Box 5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60" name="Text Box 5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61" name="Text Box 59"/>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62" name="Text Box 6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63" name="Text Box 6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64" name="Text Box 6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65" name="Text Box 6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66" name="Text Box 1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67" name="Text Box 1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68" name="Text Box 1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69" name="Text Box 1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70" name="Text Box 14"/>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71" name="Text Box 1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72" name="Text Box 1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73" name="Text Box 1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74" name="Text Box 1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75" name="Text Box 5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76" name="Text Box 5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77" name="Text Box 5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78" name="Text Box 5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79" name="Text Box 59"/>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80" name="Text Box 6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81" name="Text Box 6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82" name="Text Box 6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83" name="Text Box 6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84" name="Text Box 1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85" name="Text Box 1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86" name="Text Box 1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87" name="Text Box 1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88" name="Text Box 14"/>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89" name="Text Box 1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90" name="Text Box 1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91" name="Text Box 1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92" name="Text Box 1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93" name="Text Box 5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94" name="Text Box 5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95" name="Text Box 5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96" name="Text Box 5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97" name="Text Box 59"/>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98" name="Text Box 6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699" name="Text Box 6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00" name="Text Box 6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01" name="Text Box 6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02" name="Text Box 1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03" name="Text Box 1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04" name="Text Box 1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05" name="Text Box 1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06" name="Text Box 14"/>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07" name="Text Box 1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08" name="Text Box 1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09" name="Text Box 1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10" name="Text Box 1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11" name="Text Box 5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12" name="Text Box 5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13" name="Text Box 5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14" name="Text Box 5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15" name="Text Box 59"/>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16" name="Text Box 6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17" name="Text Box 6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18" name="Text Box 6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19" name="Text Box 6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20" name="Text Box 1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21" name="Text Box 1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22" name="Text Box 1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23" name="Text Box 1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24" name="Text Box 14"/>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25" name="Text Box 1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26" name="Text Box 1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27" name="Text Box 1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28" name="Text Box 1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29" name="Text Box 5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30" name="Text Box 5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31" name="Text Box 5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32" name="Text Box 5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33" name="Text Box 59"/>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34" name="Text Box 6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35" name="Text Box 6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36" name="Text Box 6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737" name="Text Box 6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38"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39"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40"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41"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42"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43"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44"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45"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46"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47"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48"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49"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50"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51"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52"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53"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54"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55"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56"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57"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58"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59"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60"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61"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62"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63"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64"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65"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66"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67"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68"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69"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70"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71"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72"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73"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74"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75"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76"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77"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78"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79"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80"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81"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82"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83"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84"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85"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86"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87"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88"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89"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90"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91"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92"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93"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94"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95"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96"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97"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98"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799"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00"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01"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02"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03"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04"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05"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06"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07"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08"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09"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10"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11"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12"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13"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14"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15"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16"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17"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18"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19"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20"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21"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22"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23"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24"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25"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26"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27"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28"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29"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30"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31"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32"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33"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34"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35"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36"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37"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38"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39"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40"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41"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42"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43"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44"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45"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46"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47"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48"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49"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50"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51"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52"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53"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54"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55"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56"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57"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58"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59"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60"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61"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62"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63"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64"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65"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66"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67"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68"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69"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70"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71"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72"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73"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74"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75"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76"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77"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78"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79"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80"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881"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82" name="Text Box 1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83" name="Text Box 1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84" name="Text Box 1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85" name="Text Box 1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86" name="Text Box 14"/>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87" name="Text Box 1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88" name="Text Box 1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89" name="Text Box 1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90" name="Text Box 1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91" name="Text Box 5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92" name="Text Box 5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93" name="Text Box 5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94" name="Text Box 5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95" name="Text Box 59"/>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96" name="Text Box 6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97" name="Text Box 6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98" name="Text Box 6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899" name="Text Box 6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00" name="Text Box 1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01" name="Text Box 1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02" name="Text Box 1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03" name="Text Box 1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04" name="Text Box 14"/>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05" name="Text Box 1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06" name="Text Box 1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07" name="Text Box 1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08" name="Text Box 1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09" name="Text Box 5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10" name="Text Box 5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11" name="Text Box 5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12" name="Text Box 5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13" name="Text Box 59"/>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14" name="Text Box 6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15" name="Text Box 6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16" name="Text Box 6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2917" name="Text Box 6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18"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19"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20"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21"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22"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23"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24"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25"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26"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27"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28"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29"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30"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31"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32"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33"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34"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35"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36"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37"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38"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39"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40"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41"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42"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43"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44"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45"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46"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47"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48"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49"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50"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51"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52"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53"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54"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55"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56"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57"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58"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59"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60"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61"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62"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63"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64"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65"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66"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67"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68"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69"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70"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71"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72"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73"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74"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75"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76"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77"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78"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79"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80"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81"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82"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83"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84"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85"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86"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87"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88"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89"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90"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91"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92"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93"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94"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95"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96"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97"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98"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2999"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00"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01"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02"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03"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04"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05"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06"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07"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08"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09"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10"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11"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12"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13"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14"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15"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16"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17"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18"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19"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20"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21"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22"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23"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24"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25"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26"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27"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28"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29"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30"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31"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32"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33"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34"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35"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36"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37"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38"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39"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40"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41"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42"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43"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44"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45"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46"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47"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48"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49"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50"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51"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52"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53"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54"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55"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56"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57"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58"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59"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60"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61"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62"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63"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64"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65"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66"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67"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68"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69"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70"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71"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72"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73"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74"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75"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76"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77"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78"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79"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80"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81"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82"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83"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84"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85"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86"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87"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88"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89"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90"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91"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92"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93"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94"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95"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96"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97"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98"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099"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00"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01"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02"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03"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04"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05"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06"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07"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08"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09"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10"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11"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12"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13"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14"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15"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16"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17"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18"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19"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20"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21"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22"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23"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24"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25"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26"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27"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28"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29"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30"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31"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32"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33"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34"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35"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36"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37"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38"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39"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40"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41"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42"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43"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44"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45"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46"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47"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48"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49"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50"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51"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52"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53"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54"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55"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56"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57"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58"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59"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60"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61"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62"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63"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64"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65"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66"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67"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68"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69"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70"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71"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72"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73"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74"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75"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76"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77"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78"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79"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80"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81"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82"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83"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84"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85"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86"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87"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88"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89"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90"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91"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92"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93"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94"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95"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96"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97"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98"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199"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00"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01"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02"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03"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04"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05"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06"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07"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08"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09"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10"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11"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12"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13"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14"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15"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16"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17"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18"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19"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20"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21"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22"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23"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24"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25"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26"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27"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28"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29"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30"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31"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32"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33"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34"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35"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36"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37"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38"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39"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40"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41"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42"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43"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44"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45"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46"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47"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48"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49"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50"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51"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52"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53"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54"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55"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56"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57"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58"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59"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60"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61"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62"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63"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64"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65"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66"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67"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68"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69"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70"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71"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72"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73"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74"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75"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76"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277"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78" name="Text Box 1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79" name="Text Box 1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80" name="Text Box 1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81" name="Text Box 1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82" name="Text Box 14"/>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83" name="Text Box 1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84" name="Text Box 1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85" name="Text Box 1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86" name="Text Box 1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87" name="Text Box 5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88" name="Text Box 5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89" name="Text Box 5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90" name="Text Box 5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91" name="Text Box 59"/>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92" name="Text Box 6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93" name="Text Box 6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94" name="Text Box 6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95" name="Text Box 6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96" name="Text Box 1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97" name="Text Box 1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98" name="Text Box 1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299" name="Text Box 1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00" name="Text Box 14"/>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01" name="Text Box 1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02" name="Text Box 1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03" name="Text Box 1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04" name="Text Box 1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05" name="Text Box 5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06" name="Text Box 5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07" name="Text Box 5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08" name="Text Box 5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09" name="Text Box 59"/>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10" name="Text Box 6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11" name="Text Box 6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12" name="Text Box 6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13" name="Text Box 6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14"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15"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16"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17"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18"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19"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20"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21"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22"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23"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24"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25"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26"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27"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28"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29"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30"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31"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32"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33"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34"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35"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36"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37"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38"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39"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40"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41"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42"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43"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44"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45"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46"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47"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48"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49"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50" name="Text Box 1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51" name="Text Box 1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52" name="Text Box 1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53" name="Text Box 1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54" name="Text Box 14"/>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55" name="Text Box 1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56" name="Text Box 1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57" name="Text Box 1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58" name="Text Box 1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59" name="Text Box 5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60" name="Text Box 5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61" name="Text Box 5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62" name="Text Box 5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63" name="Text Box 59"/>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64" name="Text Box 6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65" name="Text Box 6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66" name="Text Box 6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67" name="Text Box 6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68" name="Text Box 1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69" name="Text Box 1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70" name="Text Box 1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71" name="Text Box 1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72" name="Text Box 14"/>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73" name="Text Box 1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74" name="Text Box 1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75" name="Text Box 1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76" name="Text Box 1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77" name="Text Box 55"/>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78" name="Text Box 56"/>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79" name="Text Box 57"/>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80" name="Text Box 58"/>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81" name="Text Box 59"/>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82" name="Text Box 60"/>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83" name="Text Box 61"/>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84" name="Text Box 62"/>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12700</xdr:rowOff>
    </xdr:to>
    <xdr:sp>
      <xdr:nvSpPr>
        <xdr:cNvPr id="3385" name="Text Box 63"/>
        <xdr:cNvSpPr txBox="1"/>
      </xdr:nvSpPr>
      <xdr:spPr>
        <a:xfrm>
          <a:off x="2894965" y="260197600"/>
          <a:ext cx="51435" cy="1270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86"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87"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88"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89"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90"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91"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92"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93"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94"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95"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96"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97"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98"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399"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00"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01"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02"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03"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04"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05"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06"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07"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08"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09"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10"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11"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12"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13"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14"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15"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16"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17"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18"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19"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20"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21"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22"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23"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24"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25"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26"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27"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28"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29"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30"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31"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32"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33"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34"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35"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36"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37"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38"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39" name="Text Box 6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40" name="Text Box 1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41" name="Text Box 1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42" name="Text Box 1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43" name="Text Box 13"/>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44" name="Text Box 14"/>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45" name="Text Box 1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46" name="Text Box 1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47" name="Text Box 1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48" name="Text Box 1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49" name="Text Box 55"/>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50" name="Text Box 56"/>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51" name="Text Box 57"/>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52" name="Text Box 58"/>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53" name="Text Box 59"/>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54" name="Text Box 60"/>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55" name="Text Box 61"/>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56" name="Text Box 62"/>
        <xdr:cNvSpPr txBox="1"/>
      </xdr:nvSpPr>
      <xdr:spPr>
        <a:xfrm>
          <a:off x="2894965" y="260197600"/>
          <a:ext cx="51435" cy="16510"/>
        </a:xfrm>
        <a:prstGeom prst="rect">
          <a:avLst/>
        </a:prstGeom>
        <a:noFill/>
        <a:ln w="9525">
          <a:noFill/>
        </a:ln>
      </xdr:spPr>
    </xdr:sp>
    <xdr:clientData/>
  </xdr:twoCellAnchor>
  <xdr:twoCellAnchor editAs="oneCell">
    <xdr:from>
      <xdr:col>3</xdr:col>
      <xdr:colOff>0</xdr:colOff>
      <xdr:row>341</xdr:row>
      <xdr:rowOff>0</xdr:rowOff>
    </xdr:from>
    <xdr:to>
      <xdr:col>3</xdr:col>
      <xdr:colOff>51435</xdr:colOff>
      <xdr:row>341</xdr:row>
      <xdr:rowOff>16510</xdr:rowOff>
    </xdr:to>
    <xdr:sp>
      <xdr:nvSpPr>
        <xdr:cNvPr id="3457" name="Text Box 63"/>
        <xdr:cNvSpPr txBox="1"/>
      </xdr:nvSpPr>
      <xdr:spPr>
        <a:xfrm>
          <a:off x="2894965" y="260197600"/>
          <a:ext cx="51435" cy="16510"/>
        </a:xfrm>
        <a:prstGeom prst="rect">
          <a:avLst/>
        </a:prstGeom>
        <a:noFill/>
        <a:ln w="9525">
          <a:noFill/>
        </a:ln>
      </xdr:spPr>
    </xdr:sp>
    <xdr:clientData/>
  </xdr:twoCellAnchor>
  <xdr:twoCellAnchor>
    <xdr:from>
      <xdr:col>3</xdr:col>
      <xdr:colOff>0</xdr:colOff>
      <xdr:row>322</xdr:row>
      <xdr:rowOff>0</xdr:rowOff>
    </xdr:from>
    <xdr:to>
      <xdr:col>3</xdr:col>
      <xdr:colOff>48908</xdr:colOff>
      <xdr:row>322</xdr:row>
      <xdr:rowOff>0</xdr:rowOff>
    </xdr:to>
    <xdr:sp>
      <xdr:nvSpPr>
        <xdr:cNvPr id="345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5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6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6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6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6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6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6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6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6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6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6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7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7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7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7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7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7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7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7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7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7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8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8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8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8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8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8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8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8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8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8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9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9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9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9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9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9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9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9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9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49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0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0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0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0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0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0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0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0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0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0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1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1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1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1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1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1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1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1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1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1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2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2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2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2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2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2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2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2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2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2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3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3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3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3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3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3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3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3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3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3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4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4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4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4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4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4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4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4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4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4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5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5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5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5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5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5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5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5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5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5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6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6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6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6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6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6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6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6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6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6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7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7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7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7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7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7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7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7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7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7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8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8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8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8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8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8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8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8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8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8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9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9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9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9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9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9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9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9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9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59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0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0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0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0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0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0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0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0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0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0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1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1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1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1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1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1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1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1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1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1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2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2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2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2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2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2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2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2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2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2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3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3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3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3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3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3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3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3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3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3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4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4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4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4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4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4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4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4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4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4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5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5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5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5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5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5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5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5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5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5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6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6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6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6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6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6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6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6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6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6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7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7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7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7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7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7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7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7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7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7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8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8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8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8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8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8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8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8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8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8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9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9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9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9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9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9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9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9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9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69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0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0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0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0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0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0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0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0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0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0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1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1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1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1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1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1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1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1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1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1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2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2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2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2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2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2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2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2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2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2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3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3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3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3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3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3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3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3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3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3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4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4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4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4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4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4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4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4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4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4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5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5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5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5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5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5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5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5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5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5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6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6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6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6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6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6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6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6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6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6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7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7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7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7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7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7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7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7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7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7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8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8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8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8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8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8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8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8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8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8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9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9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9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9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9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9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9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9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9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79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0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0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0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0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0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0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0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0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0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0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1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1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1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1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1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1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1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1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1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1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2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2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2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2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2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2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2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2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2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2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3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3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3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3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3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3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3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3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3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3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4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4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4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4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4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4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4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4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4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4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5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5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5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5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5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5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5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5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5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5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6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6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6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6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6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6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6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6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6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6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7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7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7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7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7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7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7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7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7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7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8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8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8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8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8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8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8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8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8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8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9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9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9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9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9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9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9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9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9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89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0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0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0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0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0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0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0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0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0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0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1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1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1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1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1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1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1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1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1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1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2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2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2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2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2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2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2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2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2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2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3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3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3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3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3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3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3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3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3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3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4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4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4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4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4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4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4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4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4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4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5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5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5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5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5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5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5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5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5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5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6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6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6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6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6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6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6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6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6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6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7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7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7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7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7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7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7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7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7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7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8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8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8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8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8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8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8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8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8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8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9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9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9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9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9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9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9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9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9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399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0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0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0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0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0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0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0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0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0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0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1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1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1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1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1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1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1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1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1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1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2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2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2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2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2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2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2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2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2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2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3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3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3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3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3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3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3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3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3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3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4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4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4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4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4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4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4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4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4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4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5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5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5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5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5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5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5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5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5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5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6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6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6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6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6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6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6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6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6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6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7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7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7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7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7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7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7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7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7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7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8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8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8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8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8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8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8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8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8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8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9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9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9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9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9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9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9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9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9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09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0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0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0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0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0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0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0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0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0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0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1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1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1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1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1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1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1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1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1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1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2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2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2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2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2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2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2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2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2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2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3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3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3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3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3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3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3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3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3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3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4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4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4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4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4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4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4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4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4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4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5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5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5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5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5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5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5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5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5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5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6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6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6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6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6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6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6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6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6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6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7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7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7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7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7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7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7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7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7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7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8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8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8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8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8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8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8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8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8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8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9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9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9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9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9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9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9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9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9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19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0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0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0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0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0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0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0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0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0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0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1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1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1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1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1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1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1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1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1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1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2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2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2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2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2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2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2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2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2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2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3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3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3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3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3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3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3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3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3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3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4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4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4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4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4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4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4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4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4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4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5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5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5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5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5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5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5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5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5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5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6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6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6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6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6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6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6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6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6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6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7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7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7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7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7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7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7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7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7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7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8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8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8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8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8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8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8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8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8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8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9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9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9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9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9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9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9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9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9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29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0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0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0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0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0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0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0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0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0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0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1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1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12"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13"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14"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15"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16"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17"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18"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19"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20"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322</xdr:row>
      <xdr:rowOff>0</xdr:rowOff>
    </xdr:from>
    <xdr:to>
      <xdr:col>3</xdr:col>
      <xdr:colOff>48908</xdr:colOff>
      <xdr:row>322</xdr:row>
      <xdr:rowOff>0</xdr:rowOff>
    </xdr:to>
    <xdr:sp>
      <xdr:nvSpPr>
        <xdr:cNvPr id="4321" name=" "/>
        <xdr:cNvSpPr txBox="1"/>
      </xdr:nvSpPr>
      <xdr:spPr>
        <a:xfrm>
          <a:off x="2894965" y="24048085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2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2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2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2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2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2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2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2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3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3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3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3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3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3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3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3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3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3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4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4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4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4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4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4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4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4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4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4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5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5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5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5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5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5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5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5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5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5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6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6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6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6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6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6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6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6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6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6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7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7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7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7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7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7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7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7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7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7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8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8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8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8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8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8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8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8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8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8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9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9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9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9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9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9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9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9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9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39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0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0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0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0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0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0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0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0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0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0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1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1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1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1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1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1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1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1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1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1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2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2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2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2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2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2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2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2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2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2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3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3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3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3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3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3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3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3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3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3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4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4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4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4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4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4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4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4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4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4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5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5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5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5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5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5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5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5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5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5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6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6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6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6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6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6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6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6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6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6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7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7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7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7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7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7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7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7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7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7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8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8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8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8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8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8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8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8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8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8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9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9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9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9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9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9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9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9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9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49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0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0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0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0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0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0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0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0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0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0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1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1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1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1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1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1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1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1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1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1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2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2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2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2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2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2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2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2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2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2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3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3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3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3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3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3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3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3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3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3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4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4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4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4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4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4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4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4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4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4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5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5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5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5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5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5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5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5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5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5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6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6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6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6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6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6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6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6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6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6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7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7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7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7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7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7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7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7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7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7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8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8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8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8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8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8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8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8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8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8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9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9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9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9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9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9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9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9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9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59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0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0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0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0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0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0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0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0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0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0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1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1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1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1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1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1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1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1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1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1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2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2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2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2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2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2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2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2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2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2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3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3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3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3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3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3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3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3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3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3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4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4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4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4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4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4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4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4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4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4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5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5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5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5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5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5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5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5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5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5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6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6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6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6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6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6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6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6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6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6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7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7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7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7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7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7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7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7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7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7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8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8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8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8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8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8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8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8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8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8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9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9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9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9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9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9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9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9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9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69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0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0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0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0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0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0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0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0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0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0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1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1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1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1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1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1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1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1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1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1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2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2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2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2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2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2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2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2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2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2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3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3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3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3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3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3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3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3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3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3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4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4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4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4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4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4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4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4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4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4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5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5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5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5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5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5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5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5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5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5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6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6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6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6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6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6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6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6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6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6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7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7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7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7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7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7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7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7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7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7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8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8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8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8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8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8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8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8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8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8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9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9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9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9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9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9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9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9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9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79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0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0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0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0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0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0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0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0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0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0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1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1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1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1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1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1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1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1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1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1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2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2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2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2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2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2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2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2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2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2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3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3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3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3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3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3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3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3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3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3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4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4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4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4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4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4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4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4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4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4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5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5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5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5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5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5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5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5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5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5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6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6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6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6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6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6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6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6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6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6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7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7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7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7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7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7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7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7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7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7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8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8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8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8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8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8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8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8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8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8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9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9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9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9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9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9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9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9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9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89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0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0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0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0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0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0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0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0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0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0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1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1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1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1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1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1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1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1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1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1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2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2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2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2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2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2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2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2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2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2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3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3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3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3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3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3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3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3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3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3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4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4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4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4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4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4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4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4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4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4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5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5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5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5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5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5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5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5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5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5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6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6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6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6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6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6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6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6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6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6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7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7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7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7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7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7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7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7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7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7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8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8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8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8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8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8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8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8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8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8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9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9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9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9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9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9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9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9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9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499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0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0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0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0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0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0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0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0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0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0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1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1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1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1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1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1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1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1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1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1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2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2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2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2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2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2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2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2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2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2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3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3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3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3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3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3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3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3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3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3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4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4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4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4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4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4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4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4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4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4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5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5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5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5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5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5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5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5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5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5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6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6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6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6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6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6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6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6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6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6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7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7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7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7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7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7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7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7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7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7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8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8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8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8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8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8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8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8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8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8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9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9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9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9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9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9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9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9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9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09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0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0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0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0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0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0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0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0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0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0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1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1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1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1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1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1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1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1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1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1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2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2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2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2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2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2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2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2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2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2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3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3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3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3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3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3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3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3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3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3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4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4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4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4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4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4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4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4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4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4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5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5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5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5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5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5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5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5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5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5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6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6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6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6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6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6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6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6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6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6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7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7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7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7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7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7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76"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77"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78"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79"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80"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81"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82"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83"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84"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366</xdr:row>
      <xdr:rowOff>0</xdr:rowOff>
    </xdr:from>
    <xdr:to>
      <xdr:col>3</xdr:col>
      <xdr:colOff>48908</xdr:colOff>
      <xdr:row>366</xdr:row>
      <xdr:rowOff>0</xdr:rowOff>
    </xdr:to>
    <xdr:sp>
      <xdr:nvSpPr>
        <xdr:cNvPr id="5185" name=" "/>
        <xdr:cNvSpPr txBox="1"/>
      </xdr:nvSpPr>
      <xdr:spPr>
        <a:xfrm>
          <a:off x="2894965" y="285915100"/>
          <a:ext cx="4889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68"/>
  <sheetViews>
    <sheetView tabSelected="1" workbookViewId="0">
      <selection activeCell="C6" sqref="C6"/>
    </sheetView>
  </sheetViews>
  <sheetFormatPr defaultColWidth="9" defaultRowHeight="14.25"/>
  <cols>
    <col min="1" max="1" width="3.875" style="5" customWidth="1"/>
    <col min="2" max="2" width="17.5" style="122" hidden="1" customWidth="1"/>
    <col min="3" max="3" width="30.7583333333333" style="5" customWidth="1"/>
    <col min="4" max="4" width="12.375" style="5" customWidth="1"/>
    <col min="5" max="5" width="13.625" style="5" customWidth="1"/>
    <col min="6" max="6" width="12.125" style="5" customWidth="1"/>
    <col min="7" max="7" width="11.5" style="5" customWidth="1"/>
    <col min="8" max="8" width="10.0916666666667" style="5" customWidth="1"/>
    <col min="9" max="9" width="7.5" style="5" customWidth="1"/>
    <col min="10" max="10" width="9" style="5"/>
    <col min="11" max="11" width="9.375" style="5"/>
    <col min="12" max="16384" width="9" style="5"/>
  </cols>
  <sheetData>
    <row r="1" s="5" customFormat="1" spans="1:2">
      <c r="A1" s="5" t="s">
        <v>0</v>
      </c>
      <c r="B1" s="122"/>
    </row>
    <row r="2" s="4" customFormat="1" ht="84" customHeight="1" spans="1:9">
      <c r="A2" s="123" t="s">
        <v>1</v>
      </c>
      <c r="B2" s="123"/>
      <c r="C2" s="123"/>
      <c r="D2" s="123"/>
      <c r="E2" s="123"/>
      <c r="F2" s="123"/>
      <c r="G2" s="123"/>
      <c r="H2" s="123"/>
      <c r="I2" s="123"/>
    </row>
    <row r="3" s="4" customFormat="1" ht="22" customHeight="1" spans="1:11">
      <c r="A3" s="124" t="s">
        <v>2</v>
      </c>
      <c r="B3" s="124"/>
      <c r="C3" s="124"/>
      <c r="D3" s="124"/>
      <c r="E3" s="124"/>
      <c r="F3" s="125"/>
      <c r="G3" s="124"/>
      <c r="H3" s="124"/>
      <c r="I3" s="124"/>
      <c r="J3" s="124"/>
      <c r="K3" s="124"/>
    </row>
    <row r="4" s="4" customFormat="1" ht="21" customHeight="1" spans="1:9">
      <c r="A4" s="24"/>
      <c r="B4" s="24"/>
      <c r="C4" s="126" t="s">
        <v>3</v>
      </c>
      <c r="D4" s="127" t="s">
        <v>4</v>
      </c>
      <c r="E4" s="128" t="s">
        <v>5</v>
      </c>
      <c r="F4" s="128"/>
      <c r="G4" s="128"/>
      <c r="H4" s="128"/>
      <c r="I4" s="40"/>
    </row>
    <row r="5" s="4" customFormat="1" ht="54" customHeight="1" spans="1:9">
      <c r="A5" s="24"/>
      <c r="B5" s="24"/>
      <c r="C5" s="129"/>
      <c r="D5" s="130"/>
      <c r="E5" s="131" t="s">
        <v>6</v>
      </c>
      <c r="F5" s="132" t="s">
        <v>7</v>
      </c>
      <c r="G5" s="132" t="s">
        <v>8</v>
      </c>
      <c r="H5" s="132" t="s">
        <v>9</v>
      </c>
      <c r="I5" s="131" t="s">
        <v>10</v>
      </c>
    </row>
    <row r="6" s="120" customFormat="1" ht="20" customHeight="1" spans="1:9">
      <c r="A6" s="24"/>
      <c r="B6" s="24"/>
      <c r="C6" s="128" t="s">
        <v>11</v>
      </c>
      <c r="D6" s="131">
        <f t="shared" ref="D6:H6" si="0">D7+D45+D67</f>
        <v>452</v>
      </c>
      <c r="E6" s="131">
        <f t="shared" si="0"/>
        <v>57589.52</v>
      </c>
      <c r="F6" s="131">
        <f t="shared" si="0"/>
        <v>23878</v>
      </c>
      <c r="G6" s="131">
        <f t="shared" si="0"/>
        <v>25362.07</v>
      </c>
      <c r="H6" s="131">
        <f t="shared" si="0"/>
        <v>8349.45</v>
      </c>
      <c r="I6" s="162"/>
    </row>
    <row r="7" s="120" customFormat="1" ht="20" customHeight="1" spans="1:9">
      <c r="A7" s="133" t="s">
        <v>12</v>
      </c>
      <c r="B7" s="133"/>
      <c r="C7" s="128" t="s">
        <v>6</v>
      </c>
      <c r="D7" s="128">
        <f t="shared" ref="D7:F7" si="1">D8+D13+D15+D21+D25+D27+D29+D36+D42</f>
        <v>29</v>
      </c>
      <c r="E7" s="128">
        <f t="shared" si="1"/>
        <v>10929.8</v>
      </c>
      <c r="F7" s="128">
        <f t="shared" si="1"/>
        <v>2985</v>
      </c>
      <c r="G7" s="128"/>
      <c r="H7" s="128">
        <f>H8+H13+H15+H21+H25+H27+H29+H36+H42</f>
        <v>7944.8</v>
      </c>
      <c r="I7" s="162"/>
    </row>
    <row r="8" s="121" customFormat="1" ht="20" customHeight="1" spans="1:9">
      <c r="A8" s="133"/>
      <c r="B8" s="133"/>
      <c r="C8" s="134" t="s">
        <v>13</v>
      </c>
      <c r="D8" s="135">
        <f t="shared" ref="D8:F8" si="2">D9+D10+D11+D12</f>
        <v>6</v>
      </c>
      <c r="E8" s="135">
        <f t="shared" si="2"/>
        <v>248</v>
      </c>
      <c r="F8" s="135">
        <f t="shared" si="2"/>
        <v>198</v>
      </c>
      <c r="G8" s="135"/>
      <c r="H8" s="135">
        <f>H9+H10+H11+H12</f>
        <v>50</v>
      </c>
      <c r="I8" s="163"/>
    </row>
    <row r="9" s="121" customFormat="1" ht="20" customHeight="1" spans="1:9">
      <c r="A9" s="133"/>
      <c r="B9" s="133"/>
      <c r="C9" s="136" t="s">
        <v>14</v>
      </c>
      <c r="D9" s="137">
        <v>1</v>
      </c>
      <c r="E9" s="137">
        <v>13</v>
      </c>
      <c r="F9" s="137">
        <v>13</v>
      </c>
      <c r="G9" s="137"/>
      <c r="H9" s="137"/>
      <c r="I9" s="163"/>
    </row>
    <row r="10" s="4" customFormat="1" ht="20" customHeight="1" spans="1:9">
      <c r="A10" s="133"/>
      <c r="B10" s="133"/>
      <c r="C10" s="138" t="s">
        <v>15</v>
      </c>
      <c r="D10" s="137">
        <v>1</v>
      </c>
      <c r="E10" s="137">
        <v>50</v>
      </c>
      <c r="F10" s="137">
        <v>50</v>
      </c>
      <c r="G10" s="137"/>
      <c r="H10" s="137"/>
      <c r="I10" s="40"/>
    </row>
    <row r="11" s="4" customFormat="1" ht="20" customHeight="1" spans="1:9">
      <c r="A11" s="133"/>
      <c r="B11" s="133"/>
      <c r="C11" s="138" t="s">
        <v>16</v>
      </c>
      <c r="D11" s="137">
        <v>1</v>
      </c>
      <c r="E11" s="137">
        <v>50</v>
      </c>
      <c r="F11" s="137"/>
      <c r="G11" s="137"/>
      <c r="H11" s="137">
        <v>50</v>
      </c>
      <c r="I11" s="40"/>
    </row>
    <row r="12" s="4" customFormat="1" ht="20" customHeight="1" spans="1:9">
      <c r="A12" s="133"/>
      <c r="B12" s="133"/>
      <c r="C12" s="138" t="s">
        <v>17</v>
      </c>
      <c r="D12" s="137">
        <v>3</v>
      </c>
      <c r="E12" s="137">
        <v>135</v>
      </c>
      <c r="F12" s="137">
        <v>135</v>
      </c>
      <c r="G12" s="137"/>
      <c r="H12" s="137"/>
      <c r="I12" s="40"/>
    </row>
    <row r="13" s="5" customFormat="1" ht="20" customHeight="1" spans="1:9">
      <c r="A13" s="133"/>
      <c r="B13" s="133"/>
      <c r="C13" s="134" t="s">
        <v>18</v>
      </c>
      <c r="D13" s="139">
        <f t="shared" ref="D13:F13" si="3">D14</f>
        <v>3</v>
      </c>
      <c r="E13" s="139">
        <f t="shared" si="3"/>
        <v>664.8</v>
      </c>
      <c r="F13" s="139">
        <f t="shared" si="3"/>
        <v>160</v>
      </c>
      <c r="G13" s="139"/>
      <c r="H13" s="139">
        <f>H14</f>
        <v>504.8</v>
      </c>
      <c r="I13" s="40"/>
    </row>
    <row r="14" s="5" customFormat="1" ht="20" customHeight="1" spans="1:9">
      <c r="A14" s="133"/>
      <c r="B14" s="133"/>
      <c r="C14" s="140" t="s">
        <v>19</v>
      </c>
      <c r="D14" s="141">
        <v>3</v>
      </c>
      <c r="E14" s="141">
        <v>664.8</v>
      </c>
      <c r="F14" s="141">
        <v>160</v>
      </c>
      <c r="G14" s="141"/>
      <c r="H14" s="142">
        <v>504.8</v>
      </c>
      <c r="I14" s="40"/>
    </row>
    <row r="15" s="121" customFormat="1" ht="20" customHeight="1" spans="1:9">
      <c r="A15" s="133"/>
      <c r="B15" s="133"/>
      <c r="C15" s="134" t="s">
        <v>20</v>
      </c>
      <c r="D15" s="135">
        <f t="shared" ref="D15:F15" si="4">D16+D19+D20</f>
        <v>3</v>
      </c>
      <c r="E15" s="135">
        <f t="shared" si="4"/>
        <v>997</v>
      </c>
      <c r="F15" s="135">
        <f t="shared" si="4"/>
        <v>727</v>
      </c>
      <c r="G15" s="135"/>
      <c r="H15" s="135">
        <f>H16+H19+H20</f>
        <v>270</v>
      </c>
      <c r="I15" s="163"/>
    </row>
    <row r="16" s="4" customFormat="1" ht="20" customHeight="1" spans="1:9">
      <c r="A16" s="133"/>
      <c r="B16" s="133"/>
      <c r="C16" s="143" t="s">
        <v>21</v>
      </c>
      <c r="D16" s="137">
        <v>1</v>
      </c>
      <c r="E16" s="137">
        <v>727</v>
      </c>
      <c r="F16" s="137">
        <v>727</v>
      </c>
      <c r="G16" s="144"/>
      <c r="H16" s="144"/>
      <c r="I16" s="40"/>
    </row>
    <row r="17" s="4" customFormat="1" ht="30" customHeight="1" spans="1:9">
      <c r="A17" s="133"/>
      <c r="B17" s="133"/>
      <c r="C17" s="143" t="s">
        <v>22</v>
      </c>
      <c r="D17" s="137"/>
      <c r="E17" s="137"/>
      <c r="F17" s="137"/>
      <c r="G17" s="144"/>
      <c r="H17" s="144"/>
      <c r="I17" s="40"/>
    </row>
    <row r="18" s="4" customFormat="1" ht="20" customHeight="1" spans="1:9">
      <c r="A18" s="133"/>
      <c r="B18" s="133"/>
      <c r="C18" s="145" t="s">
        <v>23</v>
      </c>
      <c r="D18" s="137"/>
      <c r="E18" s="137"/>
      <c r="F18" s="137"/>
      <c r="G18" s="144"/>
      <c r="H18" s="144"/>
      <c r="I18" s="40"/>
    </row>
    <row r="19" s="4" customFormat="1" ht="20" customHeight="1" spans="1:9">
      <c r="A19" s="133"/>
      <c r="B19" s="133"/>
      <c r="C19" s="143" t="s">
        <v>24</v>
      </c>
      <c r="D19" s="137">
        <v>1</v>
      </c>
      <c r="E19" s="137">
        <v>120</v>
      </c>
      <c r="F19" s="137"/>
      <c r="G19" s="144"/>
      <c r="H19" s="144">
        <v>120</v>
      </c>
      <c r="I19" s="40"/>
    </row>
    <row r="20" s="4" customFormat="1" ht="20" customHeight="1" spans="1:9">
      <c r="A20" s="133"/>
      <c r="B20" s="133"/>
      <c r="C20" s="145" t="s">
        <v>25</v>
      </c>
      <c r="D20" s="137">
        <v>1</v>
      </c>
      <c r="E20" s="137">
        <v>150</v>
      </c>
      <c r="F20" s="137"/>
      <c r="G20" s="144"/>
      <c r="H20" s="137">
        <v>150</v>
      </c>
      <c r="I20" s="40"/>
    </row>
    <row r="21" s="121" customFormat="1" ht="20" customHeight="1" spans="1:9">
      <c r="A21" s="133"/>
      <c r="B21" s="133"/>
      <c r="C21" s="134" t="s">
        <v>26</v>
      </c>
      <c r="D21" s="144">
        <f t="shared" ref="D21:H21" si="5">D22+D23+D24</f>
        <v>8</v>
      </c>
      <c r="E21" s="144">
        <v>1023</v>
      </c>
      <c r="F21" s="144">
        <f t="shared" si="5"/>
        <v>430</v>
      </c>
      <c r="G21" s="144"/>
      <c r="H21" s="144">
        <f t="shared" si="5"/>
        <v>593</v>
      </c>
      <c r="I21" s="163"/>
    </row>
    <row r="22" s="4" customFormat="1" ht="29" customHeight="1" spans="1:9">
      <c r="A22" s="133"/>
      <c r="B22" s="133"/>
      <c r="C22" s="140" t="s">
        <v>27</v>
      </c>
      <c r="D22" s="137">
        <v>1</v>
      </c>
      <c r="E22" s="137">
        <v>400</v>
      </c>
      <c r="F22" s="137">
        <v>400</v>
      </c>
      <c r="G22" s="137"/>
      <c r="H22" s="137"/>
      <c r="I22" s="40"/>
    </row>
    <row r="23" s="4" customFormat="1" ht="29" customHeight="1" spans="1:9">
      <c r="A23" s="133"/>
      <c r="B23" s="133"/>
      <c r="C23" s="140" t="s">
        <v>28</v>
      </c>
      <c r="D23" s="137">
        <v>1</v>
      </c>
      <c r="E23" s="137">
        <v>30</v>
      </c>
      <c r="F23" s="137">
        <v>30</v>
      </c>
      <c r="G23" s="137"/>
      <c r="H23" s="137"/>
      <c r="I23" s="40"/>
    </row>
    <row r="24" s="4" customFormat="1" ht="20" customHeight="1" spans="1:9">
      <c r="A24" s="133"/>
      <c r="B24" s="133"/>
      <c r="C24" s="143" t="s">
        <v>29</v>
      </c>
      <c r="D24" s="137">
        <v>6</v>
      </c>
      <c r="E24" s="137">
        <v>593</v>
      </c>
      <c r="F24" s="137"/>
      <c r="G24" s="137"/>
      <c r="H24" s="137">
        <v>593</v>
      </c>
      <c r="I24" s="40"/>
    </row>
    <row r="25" s="121" customFormat="1" ht="20" customHeight="1" spans="1:9">
      <c r="A25" s="133"/>
      <c r="B25" s="133"/>
      <c r="C25" s="134" t="s">
        <v>30</v>
      </c>
      <c r="D25" s="144">
        <f t="shared" ref="D25:F25" si="6">D26</f>
        <v>1</v>
      </c>
      <c r="E25" s="144">
        <f t="shared" si="6"/>
        <v>100</v>
      </c>
      <c r="F25" s="144"/>
      <c r="G25" s="144"/>
      <c r="H25" s="144">
        <f>H26</f>
        <v>100</v>
      </c>
      <c r="I25" s="163"/>
    </row>
    <row r="26" s="4" customFormat="1" ht="20" customHeight="1" spans="1:9">
      <c r="A26" s="133"/>
      <c r="B26" s="133"/>
      <c r="C26" s="143" t="s">
        <v>31</v>
      </c>
      <c r="D26" s="137">
        <v>1</v>
      </c>
      <c r="E26" s="137">
        <v>100</v>
      </c>
      <c r="F26" s="137"/>
      <c r="G26" s="144"/>
      <c r="H26" s="144">
        <v>100</v>
      </c>
      <c r="I26" s="40"/>
    </row>
    <row r="27" s="5" customFormat="1" ht="20" customHeight="1" spans="1:42">
      <c r="A27" s="133"/>
      <c r="B27" s="133"/>
      <c r="C27" s="146" t="s">
        <v>32</v>
      </c>
      <c r="D27" s="139">
        <v>3</v>
      </c>
      <c r="E27" s="139">
        <v>1070</v>
      </c>
      <c r="F27" s="139">
        <v>1070</v>
      </c>
      <c r="G27" s="144"/>
      <c r="H27" s="144"/>
      <c r="I27" s="40"/>
      <c r="Q27" s="4"/>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5" customFormat="1" ht="20" customHeight="1" spans="1:42">
      <c r="A28" s="133"/>
      <c r="B28" s="133"/>
      <c r="C28" s="147" t="s">
        <v>33</v>
      </c>
      <c r="D28" s="148">
        <v>3</v>
      </c>
      <c r="E28" s="137">
        <v>1070</v>
      </c>
      <c r="F28" s="141">
        <v>1070</v>
      </c>
      <c r="G28" s="144"/>
      <c r="H28" s="144"/>
      <c r="I28" s="40"/>
      <c r="Q28" s="4"/>
      <c r="R28" s="4"/>
      <c r="S28" s="4"/>
      <c r="T28" s="4"/>
      <c r="U28" s="4"/>
      <c r="V28" s="4"/>
      <c r="W28" s="4"/>
      <c r="X28" s="4"/>
      <c r="Y28" s="4"/>
      <c r="Z28" s="4"/>
      <c r="AA28" s="4"/>
      <c r="AB28" s="4"/>
      <c r="AC28" s="4"/>
      <c r="AD28" s="4"/>
      <c r="AE28" s="4"/>
      <c r="AF28" s="4"/>
      <c r="AG28" s="4"/>
      <c r="AH28" s="4"/>
      <c r="AI28" s="4"/>
      <c r="AJ28" s="4"/>
      <c r="AK28" s="4"/>
      <c r="AL28" s="4"/>
      <c r="AM28" s="4"/>
      <c r="AN28" s="4"/>
      <c r="AO28" s="4"/>
      <c r="AP28" s="4"/>
    </row>
    <row r="29" s="5" customFormat="1" ht="20" customHeight="1" spans="1:42">
      <c r="A29" s="133"/>
      <c r="B29" s="133"/>
      <c r="C29" s="134" t="s">
        <v>34</v>
      </c>
      <c r="D29" s="144">
        <f t="shared" ref="D29:H29" si="7">D30</f>
        <v>1</v>
      </c>
      <c r="E29" s="144">
        <f t="shared" si="7"/>
        <v>27</v>
      </c>
      <c r="F29" s="144"/>
      <c r="G29" s="144"/>
      <c r="H29" s="144">
        <f t="shared" si="7"/>
        <v>27</v>
      </c>
      <c r="I29" s="40"/>
      <c r="Q29" s="166"/>
      <c r="R29" s="167"/>
      <c r="S29" s="168"/>
      <c r="T29" s="168"/>
      <c r="U29" s="168"/>
      <c r="V29" s="168"/>
      <c r="W29" s="168"/>
      <c r="X29" s="168"/>
      <c r="Y29" s="166"/>
      <c r="Z29" s="167"/>
      <c r="AA29" s="168"/>
      <c r="AB29" s="168"/>
      <c r="AC29" s="168"/>
      <c r="AD29" s="168"/>
      <c r="AE29" s="168"/>
      <c r="AF29" s="168"/>
      <c r="AG29" s="166"/>
      <c r="AH29" s="167"/>
      <c r="AI29" s="168"/>
      <c r="AJ29" s="168"/>
      <c r="AK29" s="168"/>
      <c r="AL29" s="168"/>
      <c r="AM29" s="168"/>
      <c r="AN29" s="168"/>
      <c r="AO29" s="166"/>
      <c r="AP29" s="167"/>
    </row>
    <row r="30" s="5" customFormat="1" ht="20" customHeight="1" spans="1:42">
      <c r="A30" s="133"/>
      <c r="B30" s="133"/>
      <c r="C30" s="140" t="s">
        <v>35</v>
      </c>
      <c r="D30" s="137">
        <v>1</v>
      </c>
      <c r="E30" s="137">
        <v>27</v>
      </c>
      <c r="F30" s="137"/>
      <c r="G30" s="137"/>
      <c r="H30" s="137">
        <v>27</v>
      </c>
      <c r="I30" s="40"/>
      <c r="Q30" s="166"/>
      <c r="R30" s="167"/>
      <c r="S30" s="168"/>
      <c r="T30" s="168"/>
      <c r="U30" s="168"/>
      <c r="V30" s="168"/>
      <c r="W30" s="168"/>
      <c r="X30" s="168"/>
      <c r="Y30" s="166"/>
      <c r="Z30" s="167"/>
      <c r="AA30" s="168"/>
      <c r="AB30" s="168"/>
      <c r="AC30" s="168"/>
      <c r="AD30" s="168"/>
      <c r="AE30" s="168"/>
      <c r="AF30" s="168"/>
      <c r="AG30" s="166"/>
      <c r="AH30" s="167"/>
      <c r="AI30" s="168"/>
      <c r="AJ30" s="168"/>
      <c r="AK30" s="168"/>
      <c r="AL30" s="168"/>
      <c r="AM30" s="168"/>
      <c r="AN30" s="168"/>
      <c r="AO30" s="166"/>
      <c r="AP30" s="167"/>
    </row>
    <row r="31" s="5" customFormat="1" ht="20" customHeight="1" spans="1:42">
      <c r="A31" s="133"/>
      <c r="B31" s="133"/>
      <c r="C31" s="140" t="s">
        <v>36</v>
      </c>
      <c r="D31" s="137"/>
      <c r="E31" s="137"/>
      <c r="F31" s="137"/>
      <c r="G31" s="137"/>
      <c r="H31" s="137"/>
      <c r="I31" s="40"/>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5" customFormat="1" ht="20" customHeight="1" spans="1:42">
      <c r="A32" s="133"/>
      <c r="B32" s="133"/>
      <c r="C32" s="143" t="s">
        <v>37</v>
      </c>
      <c r="D32" s="137"/>
      <c r="E32" s="137"/>
      <c r="F32" s="137"/>
      <c r="G32" s="137"/>
      <c r="H32" s="137"/>
      <c r="I32" s="40"/>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5" customFormat="1" ht="20" customHeight="1" spans="1:9">
      <c r="A33" s="133"/>
      <c r="B33" s="133"/>
      <c r="C33" s="143" t="s">
        <v>38</v>
      </c>
      <c r="D33" s="137"/>
      <c r="E33" s="137"/>
      <c r="F33" s="137"/>
      <c r="G33" s="137"/>
      <c r="H33" s="137"/>
      <c r="I33" s="40"/>
    </row>
    <row r="34" s="5" customFormat="1" ht="20" customHeight="1" spans="1:9">
      <c r="A34" s="133"/>
      <c r="B34" s="133"/>
      <c r="C34" s="143" t="s">
        <v>39</v>
      </c>
      <c r="D34" s="137"/>
      <c r="E34" s="137"/>
      <c r="F34" s="137"/>
      <c r="G34" s="137"/>
      <c r="H34" s="137"/>
      <c r="I34" s="40"/>
    </row>
    <row r="35" s="5" customFormat="1" ht="20" customHeight="1" spans="1:9">
      <c r="A35" s="133"/>
      <c r="B35" s="133"/>
      <c r="C35" s="143" t="s">
        <v>40</v>
      </c>
      <c r="D35" s="137"/>
      <c r="E35" s="137"/>
      <c r="F35" s="137"/>
      <c r="G35" s="137"/>
      <c r="H35" s="137"/>
      <c r="I35" s="40"/>
    </row>
    <row r="36" s="5" customFormat="1" ht="20" customHeight="1" spans="1:9">
      <c r="A36" s="133"/>
      <c r="B36" s="133"/>
      <c r="C36" s="134" t="s">
        <v>41</v>
      </c>
      <c r="D36" s="135">
        <f t="shared" ref="D36:H36" si="8">D37+D38+D41</f>
        <v>3</v>
      </c>
      <c r="E36" s="135">
        <f t="shared" si="8"/>
        <v>5300</v>
      </c>
      <c r="F36" s="135"/>
      <c r="G36" s="135"/>
      <c r="H36" s="135">
        <f t="shared" si="8"/>
        <v>5300</v>
      </c>
      <c r="I36" s="40"/>
    </row>
    <row r="37" s="5" customFormat="1" ht="20" customHeight="1" spans="1:9">
      <c r="A37" s="133"/>
      <c r="B37" s="133"/>
      <c r="C37" s="147" t="s">
        <v>42</v>
      </c>
      <c r="D37" s="137">
        <v>1</v>
      </c>
      <c r="E37" s="137">
        <v>4000</v>
      </c>
      <c r="F37" s="137"/>
      <c r="G37" s="137"/>
      <c r="H37" s="137">
        <v>4000</v>
      </c>
      <c r="I37" s="40"/>
    </row>
    <row r="38" s="5" customFormat="1" ht="20" customHeight="1" spans="1:9">
      <c r="A38" s="133"/>
      <c r="B38" s="133"/>
      <c r="C38" s="147" t="s">
        <v>43</v>
      </c>
      <c r="D38" s="137">
        <v>1</v>
      </c>
      <c r="E38" s="137">
        <v>500</v>
      </c>
      <c r="F38" s="137"/>
      <c r="G38" s="137"/>
      <c r="H38" s="137">
        <v>500</v>
      </c>
      <c r="I38" s="40"/>
    </row>
    <row r="39" s="5" customFormat="1" ht="20" customHeight="1" spans="1:9">
      <c r="A39" s="133"/>
      <c r="B39" s="133"/>
      <c r="C39" s="147" t="s">
        <v>44</v>
      </c>
      <c r="D39" s="137"/>
      <c r="E39" s="137"/>
      <c r="F39" s="137"/>
      <c r="G39" s="137"/>
      <c r="H39" s="137"/>
      <c r="I39" s="40"/>
    </row>
    <row r="40" s="5" customFormat="1" ht="20" customHeight="1" spans="1:9">
      <c r="A40" s="133"/>
      <c r="B40" s="133"/>
      <c r="C40" s="147" t="s">
        <v>45</v>
      </c>
      <c r="D40" s="137"/>
      <c r="E40" s="137"/>
      <c r="F40" s="137"/>
      <c r="G40" s="137"/>
      <c r="H40" s="137"/>
      <c r="I40" s="40"/>
    </row>
    <row r="41" s="5" customFormat="1" ht="20" customHeight="1" spans="1:9">
      <c r="A41" s="133"/>
      <c r="B41" s="133"/>
      <c r="C41" s="147" t="s">
        <v>46</v>
      </c>
      <c r="D41" s="137">
        <v>1</v>
      </c>
      <c r="E41" s="137">
        <v>800</v>
      </c>
      <c r="F41" s="137"/>
      <c r="G41" s="137"/>
      <c r="H41" s="137">
        <v>800</v>
      </c>
      <c r="I41" s="40"/>
    </row>
    <row r="42" s="5" customFormat="1" ht="31" customHeight="1" spans="1:9">
      <c r="A42" s="133"/>
      <c r="B42" s="133"/>
      <c r="C42" s="146" t="s">
        <v>47</v>
      </c>
      <c r="D42" s="149">
        <f t="shared" ref="D42:F42" si="9">D44</f>
        <v>1</v>
      </c>
      <c r="E42" s="149">
        <f t="shared" si="9"/>
        <v>1500</v>
      </c>
      <c r="F42" s="149">
        <f t="shared" si="9"/>
        <v>400</v>
      </c>
      <c r="G42" s="149"/>
      <c r="H42" s="149">
        <f>H44</f>
        <v>1100</v>
      </c>
      <c r="I42" s="40"/>
    </row>
    <row r="43" s="5" customFormat="1" ht="37" customHeight="1" spans="1:9">
      <c r="A43" s="133"/>
      <c r="B43" s="133"/>
      <c r="C43" s="147" t="s">
        <v>48</v>
      </c>
      <c r="D43" s="137"/>
      <c r="E43" s="137"/>
      <c r="F43" s="137"/>
      <c r="G43" s="137"/>
      <c r="H43" s="137"/>
      <c r="I43" s="40"/>
    </row>
    <row r="44" s="5" customFormat="1" ht="36" customHeight="1" spans="1:9">
      <c r="A44" s="133"/>
      <c r="B44" s="150"/>
      <c r="C44" s="147" t="s">
        <v>49</v>
      </c>
      <c r="D44" s="137">
        <v>1</v>
      </c>
      <c r="E44" s="137">
        <v>1500</v>
      </c>
      <c r="F44" s="137">
        <v>400</v>
      </c>
      <c r="G44" s="137"/>
      <c r="H44" s="137">
        <v>1100</v>
      </c>
      <c r="I44" s="40"/>
    </row>
    <row r="45" s="5" customFormat="1" ht="20" customHeight="1" spans="1:9">
      <c r="A45" s="21" t="s">
        <v>50</v>
      </c>
      <c r="B45" s="151" t="s">
        <v>51</v>
      </c>
      <c r="C45" s="128" t="s">
        <v>6</v>
      </c>
      <c r="D45" s="152">
        <f t="shared" ref="D45:H45" si="10">D46+D53+D56</f>
        <v>420</v>
      </c>
      <c r="E45" s="152">
        <f t="shared" si="10"/>
        <v>46359.72</v>
      </c>
      <c r="F45" s="152">
        <f t="shared" si="10"/>
        <v>20593</v>
      </c>
      <c r="G45" s="152">
        <f t="shared" si="10"/>
        <v>25362.07</v>
      </c>
      <c r="H45" s="152">
        <f t="shared" si="10"/>
        <v>404.65</v>
      </c>
      <c r="I45" s="40"/>
    </row>
    <row r="46" s="5" customFormat="1" ht="20" customHeight="1" spans="1:9">
      <c r="A46" s="21"/>
      <c r="B46" s="153"/>
      <c r="C46" s="134" t="s">
        <v>52</v>
      </c>
      <c r="D46" s="144">
        <f t="shared" ref="D46:G46" si="11">D47+D48+D49+D50+D51</f>
        <v>246</v>
      </c>
      <c r="E46" s="144">
        <f t="shared" si="11"/>
        <v>36566</v>
      </c>
      <c r="F46" s="144">
        <f t="shared" si="11"/>
        <v>19863</v>
      </c>
      <c r="G46" s="144">
        <f t="shared" si="11"/>
        <v>16703</v>
      </c>
      <c r="H46" s="149"/>
      <c r="I46" s="40"/>
    </row>
    <row r="47" s="5" customFormat="1" ht="20" customHeight="1" spans="1:9">
      <c r="A47" s="21"/>
      <c r="B47" s="153"/>
      <c r="C47" s="140" t="s">
        <v>53</v>
      </c>
      <c r="D47" s="148">
        <v>128</v>
      </c>
      <c r="E47" s="137">
        <v>18848</v>
      </c>
      <c r="F47" s="137">
        <v>16238</v>
      </c>
      <c r="G47" s="137">
        <v>2610</v>
      </c>
      <c r="H47" s="149"/>
      <c r="I47" s="40"/>
    </row>
    <row r="48" s="5" customFormat="1" ht="20" customHeight="1" spans="1:9">
      <c r="A48" s="21"/>
      <c r="B48" s="153"/>
      <c r="C48" s="138" t="s">
        <v>54</v>
      </c>
      <c r="D48" s="148">
        <v>1</v>
      </c>
      <c r="E48" s="137">
        <v>60</v>
      </c>
      <c r="F48" s="148"/>
      <c r="G48" s="137">
        <v>60</v>
      </c>
      <c r="H48" s="149"/>
      <c r="I48" s="40"/>
    </row>
    <row r="49" s="5" customFormat="1" ht="20" customHeight="1" spans="1:11">
      <c r="A49" s="21"/>
      <c r="B49" s="153"/>
      <c r="C49" s="138" t="s">
        <v>55</v>
      </c>
      <c r="D49" s="148">
        <v>3</v>
      </c>
      <c r="E49" s="137">
        <v>1800</v>
      </c>
      <c r="F49" s="148">
        <v>400</v>
      </c>
      <c r="G49" s="137">
        <v>1400</v>
      </c>
      <c r="H49" s="149"/>
      <c r="I49" s="40"/>
      <c r="K49" s="164"/>
    </row>
    <row r="50" s="5" customFormat="1" ht="20" customHeight="1" spans="1:11">
      <c r="A50" s="21"/>
      <c r="B50" s="153"/>
      <c r="C50" s="138" t="s">
        <v>56</v>
      </c>
      <c r="D50" s="154">
        <v>2</v>
      </c>
      <c r="E50" s="155">
        <v>50</v>
      </c>
      <c r="F50" s="137"/>
      <c r="G50" s="137">
        <v>50</v>
      </c>
      <c r="H50" s="149"/>
      <c r="I50" s="40"/>
      <c r="K50" s="165"/>
    </row>
    <row r="51" s="5" customFormat="1" ht="30" customHeight="1" spans="1:9">
      <c r="A51" s="21"/>
      <c r="B51" s="153"/>
      <c r="C51" s="140" t="s">
        <v>57</v>
      </c>
      <c r="D51" s="137">
        <v>112</v>
      </c>
      <c r="E51" s="137">
        <v>15808</v>
      </c>
      <c r="F51" s="142">
        <v>3225</v>
      </c>
      <c r="G51" s="137">
        <v>12583</v>
      </c>
      <c r="H51" s="149"/>
      <c r="I51" s="40"/>
    </row>
    <row r="52" s="5" customFormat="1" ht="20" customHeight="1" spans="1:9">
      <c r="A52" s="21"/>
      <c r="B52" s="153"/>
      <c r="C52" s="140" t="s">
        <v>58</v>
      </c>
      <c r="D52" s="137"/>
      <c r="E52" s="137"/>
      <c r="F52" s="142"/>
      <c r="G52" s="137"/>
      <c r="H52" s="149"/>
      <c r="I52" s="40"/>
    </row>
    <row r="53" s="5" customFormat="1" ht="20" customHeight="1" spans="1:9">
      <c r="A53" s="21"/>
      <c r="B53" s="156" t="s">
        <v>59</v>
      </c>
      <c r="C53" s="134" t="s">
        <v>60</v>
      </c>
      <c r="D53" s="149">
        <f>D55</f>
        <v>2</v>
      </c>
      <c r="E53" s="149">
        <f>E55</f>
        <v>460.65</v>
      </c>
      <c r="F53" s="149"/>
      <c r="G53" s="149">
        <f>G55</f>
        <v>56</v>
      </c>
      <c r="H53" s="149">
        <f>H55</f>
        <v>404.65</v>
      </c>
      <c r="I53" s="40"/>
    </row>
    <row r="54" s="5" customFormat="1" ht="20" customHeight="1" spans="1:9">
      <c r="A54" s="21"/>
      <c r="B54" s="156"/>
      <c r="C54" s="157" t="s">
        <v>61</v>
      </c>
      <c r="D54" s="149"/>
      <c r="E54" s="158"/>
      <c r="F54" s="149"/>
      <c r="G54" s="149"/>
      <c r="H54" s="149"/>
      <c r="I54" s="40"/>
    </row>
    <row r="55" s="5" customFormat="1" ht="20" customHeight="1" spans="1:9">
      <c r="A55" s="21"/>
      <c r="B55" s="156"/>
      <c r="C55" s="157" t="s">
        <v>62</v>
      </c>
      <c r="D55" s="154">
        <v>2</v>
      </c>
      <c r="E55" s="159">
        <v>460.65</v>
      </c>
      <c r="F55" s="154"/>
      <c r="G55" s="154">
        <v>56</v>
      </c>
      <c r="H55" s="137">
        <v>404.65</v>
      </c>
      <c r="I55" s="40"/>
    </row>
    <row r="56" s="5" customFormat="1" ht="20" customHeight="1" spans="1:9">
      <c r="A56" s="21"/>
      <c r="B56" s="156"/>
      <c r="C56" s="134" t="s">
        <v>63</v>
      </c>
      <c r="D56" s="144">
        <f t="shared" ref="D56:G56" si="12">D57+D60+D61</f>
        <v>172</v>
      </c>
      <c r="E56" s="144">
        <f t="shared" si="12"/>
        <v>9333.07</v>
      </c>
      <c r="F56" s="144">
        <f t="shared" si="12"/>
        <v>730</v>
      </c>
      <c r="G56" s="144">
        <f t="shared" si="12"/>
        <v>8603.07</v>
      </c>
      <c r="H56" s="149"/>
      <c r="I56" s="40"/>
    </row>
    <row r="57" s="5" customFormat="1" ht="20" customHeight="1" spans="1:9">
      <c r="A57" s="21"/>
      <c r="B57" s="156"/>
      <c r="C57" s="157" t="s">
        <v>64</v>
      </c>
      <c r="D57" s="148">
        <v>9</v>
      </c>
      <c r="E57" s="137">
        <v>1028.07</v>
      </c>
      <c r="F57" s="141"/>
      <c r="G57" s="137">
        <v>1028.07</v>
      </c>
      <c r="H57" s="149"/>
      <c r="I57" s="40"/>
    </row>
    <row r="58" s="5" customFormat="1" ht="20" customHeight="1" spans="1:9">
      <c r="A58" s="21"/>
      <c r="B58" s="156"/>
      <c r="C58" s="157" t="s">
        <v>65</v>
      </c>
      <c r="D58" s="137"/>
      <c r="E58" s="137"/>
      <c r="F58" s="137"/>
      <c r="G58" s="137"/>
      <c r="H58" s="149"/>
      <c r="I58" s="40"/>
    </row>
    <row r="59" s="5" customFormat="1" ht="20" customHeight="1" spans="1:9">
      <c r="A59" s="21"/>
      <c r="B59" s="156"/>
      <c r="C59" s="157" t="s">
        <v>66</v>
      </c>
      <c r="D59" s="149"/>
      <c r="E59" s="158"/>
      <c r="F59" s="149"/>
      <c r="G59" s="149"/>
      <c r="H59" s="149"/>
      <c r="I59" s="40"/>
    </row>
    <row r="60" s="5" customFormat="1" ht="20" customHeight="1" spans="1:9">
      <c r="A60" s="21"/>
      <c r="B60" s="156"/>
      <c r="C60" s="157" t="s">
        <v>67</v>
      </c>
      <c r="D60" s="137">
        <v>96</v>
      </c>
      <c r="E60" s="160">
        <v>5079</v>
      </c>
      <c r="F60" s="137">
        <v>155</v>
      </c>
      <c r="G60" s="137">
        <v>4924</v>
      </c>
      <c r="H60" s="149"/>
      <c r="I60" s="40"/>
    </row>
    <row r="61" s="5" customFormat="1" ht="20" customHeight="1" spans="1:9">
      <c r="A61" s="21"/>
      <c r="B61" s="156"/>
      <c r="C61" s="161" t="s">
        <v>25</v>
      </c>
      <c r="D61" s="137">
        <v>67</v>
      </c>
      <c r="E61" s="137">
        <v>3226</v>
      </c>
      <c r="F61" s="137">
        <v>575</v>
      </c>
      <c r="G61" s="137">
        <v>2651</v>
      </c>
      <c r="H61" s="149"/>
      <c r="I61" s="40"/>
    </row>
    <row r="62" s="5" customFormat="1" ht="20" customHeight="1" spans="1:9">
      <c r="A62" s="21"/>
      <c r="B62" s="156"/>
      <c r="C62" s="134" t="s">
        <v>68</v>
      </c>
      <c r="D62" s="149"/>
      <c r="E62" s="158"/>
      <c r="F62" s="149"/>
      <c r="G62" s="149"/>
      <c r="H62" s="149"/>
      <c r="I62" s="40"/>
    </row>
    <row r="63" s="5" customFormat="1" ht="20" customHeight="1" spans="1:9">
      <c r="A63" s="21"/>
      <c r="B63" s="156"/>
      <c r="C63" s="157" t="s">
        <v>69</v>
      </c>
      <c r="D63" s="149"/>
      <c r="E63" s="158"/>
      <c r="F63" s="149"/>
      <c r="G63" s="149"/>
      <c r="H63" s="149"/>
      <c r="I63" s="40"/>
    </row>
    <row r="64" s="5" customFormat="1" ht="20" customHeight="1" spans="1:9">
      <c r="A64" s="21"/>
      <c r="B64" s="156"/>
      <c r="C64" s="161" t="s">
        <v>70</v>
      </c>
      <c r="D64" s="149"/>
      <c r="E64" s="158"/>
      <c r="F64" s="149"/>
      <c r="G64" s="149"/>
      <c r="H64" s="149"/>
      <c r="I64" s="40"/>
    </row>
    <row r="65" s="5" customFormat="1" ht="20" customHeight="1" spans="1:9">
      <c r="A65" s="21"/>
      <c r="B65" s="156"/>
      <c r="C65" s="161" t="s">
        <v>71</v>
      </c>
      <c r="D65" s="149"/>
      <c r="E65" s="158"/>
      <c r="F65" s="149"/>
      <c r="G65" s="149"/>
      <c r="H65" s="149"/>
      <c r="I65" s="40"/>
    </row>
    <row r="66" s="5" customFormat="1" ht="20" customHeight="1" spans="1:9">
      <c r="A66" s="21"/>
      <c r="B66" s="156"/>
      <c r="C66" s="140" t="s">
        <v>72</v>
      </c>
      <c r="D66" s="149"/>
      <c r="E66" s="158"/>
      <c r="F66" s="149"/>
      <c r="G66" s="149"/>
      <c r="H66" s="149"/>
      <c r="I66" s="40"/>
    </row>
    <row r="67" s="5" customFormat="1" ht="20" customHeight="1" spans="1:9">
      <c r="A67" s="154" t="s">
        <v>73</v>
      </c>
      <c r="B67" s="154"/>
      <c r="C67" s="169" t="s">
        <v>6</v>
      </c>
      <c r="D67" s="144">
        <v>3</v>
      </c>
      <c r="E67" s="144">
        <v>300</v>
      </c>
      <c r="F67" s="144">
        <v>300</v>
      </c>
      <c r="G67" s="144"/>
      <c r="H67" s="144"/>
      <c r="I67" s="40"/>
    </row>
    <row r="68" s="5" customFormat="1" ht="20" customHeight="1" spans="1:9">
      <c r="A68" s="154"/>
      <c r="B68" s="154"/>
      <c r="C68" s="170" t="s">
        <v>74</v>
      </c>
      <c r="D68" s="144">
        <v>3</v>
      </c>
      <c r="E68" s="144">
        <v>300</v>
      </c>
      <c r="F68" s="144">
        <v>300</v>
      </c>
      <c r="G68" s="144"/>
      <c r="H68" s="144"/>
      <c r="I68" s="40"/>
    </row>
  </sheetData>
  <mergeCells count="12">
    <mergeCell ref="A2:I2"/>
    <mergeCell ref="A3:E3"/>
    <mergeCell ref="G3:K3"/>
    <mergeCell ref="E4:H4"/>
    <mergeCell ref="A45:A66"/>
    <mergeCell ref="B45:B51"/>
    <mergeCell ref="B53:B66"/>
    <mergeCell ref="C4:C5"/>
    <mergeCell ref="D4:D5"/>
    <mergeCell ref="A4:B6"/>
    <mergeCell ref="A7:B43"/>
    <mergeCell ref="A67:B6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7"/>
  <sheetViews>
    <sheetView zoomScale="85" zoomScaleNormal="85" workbookViewId="0">
      <selection activeCell="A5" sqref="$A5:$XFD5"/>
    </sheetView>
  </sheetViews>
  <sheetFormatPr defaultColWidth="6.88333333333333" defaultRowHeight="15"/>
  <cols>
    <col min="1" max="1" width="9.01666666666667" style="7" customWidth="1"/>
    <col min="2" max="2" width="10.475" style="7" customWidth="1"/>
    <col min="3" max="3" width="18.5" style="7" customWidth="1"/>
    <col min="4" max="4" width="23.2333333333333" style="1" customWidth="1"/>
    <col min="5" max="5" width="38.2333333333333" style="1" customWidth="1"/>
    <col min="6" max="6" width="15.8833333333333" style="1" customWidth="1"/>
    <col min="7" max="7" width="31.0416666666667" style="1" customWidth="1"/>
    <col min="8" max="9" width="13.675" style="1" customWidth="1"/>
    <col min="10" max="10" width="10.425" style="1" customWidth="1"/>
    <col min="11" max="11" width="10.3833333333333" style="1" customWidth="1"/>
    <col min="12" max="12" width="6.625" style="1" customWidth="1"/>
    <col min="13" max="13" width="9.40833333333333" style="1" customWidth="1"/>
    <col min="14" max="14" width="6.74166666666667" style="1" customWidth="1"/>
    <col min="15" max="15" width="39.8583333333333" style="8" customWidth="1"/>
    <col min="16" max="16" width="6.875" style="1" customWidth="1"/>
    <col min="17" max="88" width="8" style="1" customWidth="1"/>
    <col min="89" max="195" width="6.88333333333333" style="1"/>
    <col min="196" max="16384" width="6.88333333333333" style="4"/>
  </cols>
  <sheetData>
    <row r="1" s="1" customFormat="1" ht="30" customHeight="1" spans="1:16">
      <c r="A1" s="9" t="s">
        <v>75</v>
      </c>
      <c r="B1" s="9"/>
      <c r="C1" s="9"/>
      <c r="D1" s="9"/>
      <c r="E1" s="10"/>
      <c r="F1" s="9"/>
      <c r="G1" s="9"/>
      <c r="H1" s="9"/>
      <c r="I1" s="9"/>
      <c r="J1" s="9"/>
      <c r="K1" s="9"/>
      <c r="L1" s="9"/>
      <c r="M1" s="9"/>
      <c r="N1" s="9"/>
      <c r="O1" s="9"/>
      <c r="P1" s="9"/>
    </row>
    <row r="2" s="1" customFormat="1" ht="45" customHeight="1" spans="1:16">
      <c r="A2" s="11" t="s">
        <v>76</v>
      </c>
      <c r="B2" s="11"/>
      <c r="C2" s="11"/>
      <c r="D2" s="11"/>
      <c r="E2" s="11"/>
      <c r="F2" s="11"/>
      <c r="G2" s="11"/>
      <c r="H2" s="11"/>
      <c r="I2" s="11"/>
      <c r="J2" s="11"/>
      <c r="K2" s="11"/>
      <c r="L2" s="11"/>
      <c r="M2" s="11"/>
      <c r="N2" s="11"/>
      <c r="O2" s="11"/>
      <c r="P2" s="11"/>
    </row>
    <row r="3" s="2" customFormat="1" ht="30" customHeight="1" spans="1:16">
      <c r="A3" s="12" t="s">
        <v>3</v>
      </c>
      <c r="B3" s="12" t="s">
        <v>77</v>
      </c>
      <c r="C3" s="12" t="s">
        <v>78</v>
      </c>
      <c r="D3" s="13" t="s">
        <v>79</v>
      </c>
      <c r="E3" s="13" t="s">
        <v>80</v>
      </c>
      <c r="F3" s="14" t="s">
        <v>81</v>
      </c>
      <c r="G3" s="15"/>
      <c r="H3" s="14" t="s">
        <v>82</v>
      </c>
      <c r="I3" s="15"/>
      <c r="J3" s="15"/>
      <c r="K3" s="15"/>
      <c r="L3" s="16" t="s">
        <v>83</v>
      </c>
      <c r="M3" s="16" t="s">
        <v>84</v>
      </c>
      <c r="N3" s="16" t="s">
        <v>85</v>
      </c>
      <c r="O3" s="16" t="s">
        <v>86</v>
      </c>
      <c r="P3" s="16" t="s">
        <v>10</v>
      </c>
    </row>
    <row r="4" s="2" customFormat="1" ht="87" customHeight="1" spans="1:16">
      <c r="A4" s="12"/>
      <c r="B4" s="12"/>
      <c r="C4" s="12"/>
      <c r="D4" s="13"/>
      <c r="E4" s="13"/>
      <c r="F4" s="16" t="s">
        <v>87</v>
      </c>
      <c r="G4" s="14" t="s">
        <v>88</v>
      </c>
      <c r="H4" s="16" t="s">
        <v>6</v>
      </c>
      <c r="I4" s="13" t="s">
        <v>7</v>
      </c>
      <c r="J4" s="13" t="s">
        <v>89</v>
      </c>
      <c r="K4" s="31" t="s">
        <v>90</v>
      </c>
      <c r="L4" s="16"/>
      <c r="M4" s="16"/>
      <c r="N4" s="16"/>
      <c r="O4" s="16"/>
      <c r="P4" s="16"/>
    </row>
    <row r="5" s="3" customFormat="1" ht="34" customHeight="1" spans="1:16">
      <c r="A5" s="17" t="s">
        <v>91</v>
      </c>
      <c r="B5" s="17"/>
      <c r="C5" s="17"/>
      <c r="D5" s="18"/>
      <c r="E5" s="18"/>
      <c r="F5" s="18"/>
      <c r="G5" s="18"/>
      <c r="H5" s="19">
        <f>SUM(H6:H457)</f>
        <v>57589.52</v>
      </c>
      <c r="I5" s="19">
        <f>SUM(I6:I457)</f>
        <v>23878</v>
      </c>
      <c r="J5" s="19">
        <f>SUM(J6:J457)</f>
        <v>25362.07</v>
      </c>
      <c r="K5" s="19">
        <f>SUM(K6:K457)</f>
        <v>8349.45</v>
      </c>
      <c r="L5" s="19"/>
      <c r="M5" s="32"/>
      <c r="N5" s="32"/>
      <c r="O5" s="33"/>
      <c r="P5" s="18"/>
    </row>
    <row r="6" s="4" customFormat="1" ht="54" spans="1:16">
      <c r="A6" s="20" t="s">
        <v>92</v>
      </c>
      <c r="B6" s="21" t="s">
        <v>93</v>
      </c>
      <c r="C6" s="22" t="s">
        <v>94</v>
      </c>
      <c r="D6" s="23" t="s">
        <v>95</v>
      </c>
      <c r="E6" s="21" t="s">
        <v>96</v>
      </c>
      <c r="F6" s="21" t="s">
        <v>97</v>
      </c>
      <c r="G6" s="21" t="s">
        <v>98</v>
      </c>
      <c r="H6" s="24">
        <v>80</v>
      </c>
      <c r="I6" s="24"/>
      <c r="J6" s="24">
        <v>80</v>
      </c>
      <c r="K6" s="21"/>
      <c r="L6" s="21" t="s">
        <v>99</v>
      </c>
      <c r="M6" s="21">
        <v>415</v>
      </c>
      <c r="N6" s="21">
        <v>26</v>
      </c>
      <c r="O6" s="21" t="s">
        <v>100</v>
      </c>
      <c r="P6" s="34"/>
    </row>
    <row r="7" s="4" customFormat="1" ht="57" spans="1:16">
      <c r="A7" s="20" t="s">
        <v>92</v>
      </c>
      <c r="B7" s="21" t="s">
        <v>93</v>
      </c>
      <c r="C7" s="22" t="s">
        <v>101</v>
      </c>
      <c r="D7" s="23" t="s">
        <v>102</v>
      </c>
      <c r="E7" s="21" t="s">
        <v>103</v>
      </c>
      <c r="F7" s="21" t="s">
        <v>104</v>
      </c>
      <c r="G7" s="21" t="s">
        <v>105</v>
      </c>
      <c r="H7" s="24">
        <v>48</v>
      </c>
      <c r="I7" s="24"/>
      <c r="J7" s="24">
        <v>48</v>
      </c>
      <c r="K7" s="21"/>
      <c r="L7" s="21" t="s">
        <v>99</v>
      </c>
      <c r="M7" s="35">
        <v>336</v>
      </c>
      <c r="N7" s="35">
        <v>61</v>
      </c>
      <c r="O7" s="21" t="s">
        <v>106</v>
      </c>
      <c r="P7" s="34"/>
    </row>
    <row r="8" s="4" customFormat="1" ht="43.5" spans="1:16">
      <c r="A8" s="20" t="s">
        <v>107</v>
      </c>
      <c r="B8" s="21" t="s">
        <v>73</v>
      </c>
      <c r="C8" s="22" t="s">
        <v>108</v>
      </c>
      <c r="D8" s="23" t="s">
        <v>109</v>
      </c>
      <c r="E8" s="21" t="s">
        <v>110</v>
      </c>
      <c r="F8" s="21" t="s">
        <v>111</v>
      </c>
      <c r="G8" s="21" t="s">
        <v>112</v>
      </c>
      <c r="H8" s="24">
        <v>20</v>
      </c>
      <c r="I8" s="24"/>
      <c r="J8" s="24">
        <v>20</v>
      </c>
      <c r="K8" s="21"/>
      <c r="L8" s="21" t="s">
        <v>99</v>
      </c>
      <c r="M8" s="35">
        <v>496</v>
      </c>
      <c r="N8" s="35">
        <v>65</v>
      </c>
      <c r="O8" s="21" t="s">
        <v>113</v>
      </c>
      <c r="P8" s="34"/>
    </row>
    <row r="9" s="4" customFormat="1" ht="57" spans="1:16">
      <c r="A9" s="20" t="s">
        <v>92</v>
      </c>
      <c r="B9" s="21" t="s">
        <v>93</v>
      </c>
      <c r="C9" s="22" t="s">
        <v>114</v>
      </c>
      <c r="D9" s="23" t="s">
        <v>115</v>
      </c>
      <c r="E9" s="21" t="s">
        <v>96</v>
      </c>
      <c r="F9" s="21" t="s">
        <v>111</v>
      </c>
      <c r="G9" s="21" t="s">
        <v>116</v>
      </c>
      <c r="H9" s="24">
        <v>80</v>
      </c>
      <c r="I9" s="24"/>
      <c r="J9" s="24">
        <v>80</v>
      </c>
      <c r="K9" s="21"/>
      <c r="L9" s="21" t="s">
        <v>99</v>
      </c>
      <c r="M9" s="35">
        <v>385</v>
      </c>
      <c r="N9" s="35">
        <v>49</v>
      </c>
      <c r="O9" s="21" t="s">
        <v>117</v>
      </c>
      <c r="P9" s="34"/>
    </row>
    <row r="10" s="4" customFormat="1" ht="43.5" spans="1:16">
      <c r="A10" s="20" t="s">
        <v>107</v>
      </c>
      <c r="B10" s="21" t="s">
        <v>73</v>
      </c>
      <c r="C10" s="22" t="s">
        <v>118</v>
      </c>
      <c r="D10" s="23" t="s">
        <v>119</v>
      </c>
      <c r="E10" s="21" t="s">
        <v>120</v>
      </c>
      <c r="F10" s="20" t="s">
        <v>121</v>
      </c>
      <c r="G10" s="21" t="s">
        <v>122</v>
      </c>
      <c r="H10" s="24">
        <v>48</v>
      </c>
      <c r="I10" s="24"/>
      <c r="J10" s="24">
        <v>48</v>
      </c>
      <c r="K10" s="21"/>
      <c r="L10" s="21" t="s">
        <v>99</v>
      </c>
      <c r="M10" s="21">
        <v>287</v>
      </c>
      <c r="N10" s="21">
        <v>46</v>
      </c>
      <c r="O10" s="21" t="s">
        <v>123</v>
      </c>
      <c r="P10" s="34"/>
    </row>
    <row r="11" s="4" customFormat="1" ht="57" spans="1:16">
      <c r="A11" s="20" t="s">
        <v>107</v>
      </c>
      <c r="B11" s="25" t="s">
        <v>124</v>
      </c>
      <c r="C11" s="22" t="s">
        <v>125</v>
      </c>
      <c r="D11" s="23" t="s">
        <v>126</v>
      </c>
      <c r="E11" s="21" t="s">
        <v>127</v>
      </c>
      <c r="F11" s="21" t="s">
        <v>128</v>
      </c>
      <c r="G11" s="21" t="s">
        <v>129</v>
      </c>
      <c r="H11" s="24">
        <v>40</v>
      </c>
      <c r="I11" s="24"/>
      <c r="J11" s="21">
        <v>40</v>
      </c>
      <c r="K11" s="21"/>
      <c r="L11" s="21" t="s">
        <v>99</v>
      </c>
      <c r="M11" s="21">
        <v>359</v>
      </c>
      <c r="N11" s="21">
        <v>55</v>
      </c>
      <c r="O11" s="21" t="s">
        <v>130</v>
      </c>
      <c r="P11" s="34"/>
    </row>
    <row r="12" s="4" customFormat="1" ht="57" spans="1:16">
      <c r="A12" s="20" t="s">
        <v>92</v>
      </c>
      <c r="B12" s="21" t="s">
        <v>93</v>
      </c>
      <c r="C12" s="22" t="s">
        <v>131</v>
      </c>
      <c r="D12" s="23" t="s">
        <v>132</v>
      </c>
      <c r="E12" s="21" t="s">
        <v>133</v>
      </c>
      <c r="F12" s="21" t="s">
        <v>128</v>
      </c>
      <c r="G12" s="21" t="s">
        <v>129</v>
      </c>
      <c r="H12" s="24">
        <v>80</v>
      </c>
      <c r="I12" s="24"/>
      <c r="J12" s="21">
        <v>80</v>
      </c>
      <c r="K12" s="21"/>
      <c r="L12" s="21" t="s">
        <v>99</v>
      </c>
      <c r="M12" s="21">
        <v>359</v>
      </c>
      <c r="N12" s="21">
        <v>55</v>
      </c>
      <c r="O12" s="21" t="s">
        <v>134</v>
      </c>
      <c r="P12" s="34"/>
    </row>
    <row r="13" s="4" customFormat="1" ht="43.5" spans="1:16">
      <c r="A13" s="20" t="s">
        <v>107</v>
      </c>
      <c r="B13" s="25" t="s">
        <v>124</v>
      </c>
      <c r="C13" s="22" t="s">
        <v>135</v>
      </c>
      <c r="D13" s="23" t="s">
        <v>136</v>
      </c>
      <c r="E13" s="21" t="s">
        <v>137</v>
      </c>
      <c r="F13" s="21" t="s">
        <v>138</v>
      </c>
      <c r="G13" s="21" t="s">
        <v>139</v>
      </c>
      <c r="H13" s="24">
        <v>38</v>
      </c>
      <c r="I13" s="24"/>
      <c r="J13" s="21">
        <v>38</v>
      </c>
      <c r="K13" s="21"/>
      <c r="L13" s="21" t="s">
        <v>99</v>
      </c>
      <c r="M13" s="21">
        <v>324</v>
      </c>
      <c r="N13" s="21">
        <v>52</v>
      </c>
      <c r="O13" s="21" t="s">
        <v>140</v>
      </c>
      <c r="P13" s="34"/>
    </row>
    <row r="14" s="4" customFormat="1" ht="57" spans="1:16">
      <c r="A14" s="20" t="s">
        <v>92</v>
      </c>
      <c r="B14" s="21" t="s">
        <v>93</v>
      </c>
      <c r="C14" s="22" t="s">
        <v>141</v>
      </c>
      <c r="D14" s="23" t="s">
        <v>142</v>
      </c>
      <c r="E14" s="21" t="s">
        <v>96</v>
      </c>
      <c r="F14" s="21" t="s">
        <v>143</v>
      </c>
      <c r="G14" s="21" t="s">
        <v>144</v>
      </c>
      <c r="H14" s="24">
        <v>80</v>
      </c>
      <c r="I14" s="24"/>
      <c r="J14" s="21">
        <v>80</v>
      </c>
      <c r="K14" s="21"/>
      <c r="L14" s="21" t="s">
        <v>99</v>
      </c>
      <c r="M14" s="27">
        <v>412</v>
      </c>
      <c r="N14" s="27">
        <v>127</v>
      </c>
      <c r="O14" s="21" t="s">
        <v>145</v>
      </c>
      <c r="P14" s="34"/>
    </row>
    <row r="15" s="4" customFormat="1" ht="57" spans="1:16">
      <c r="A15" s="20" t="s">
        <v>92</v>
      </c>
      <c r="B15" s="21" t="s">
        <v>93</v>
      </c>
      <c r="C15" s="22" t="s">
        <v>146</v>
      </c>
      <c r="D15" s="23" t="s">
        <v>147</v>
      </c>
      <c r="E15" s="21" t="s">
        <v>148</v>
      </c>
      <c r="F15" s="20" t="s">
        <v>121</v>
      </c>
      <c r="G15" s="21" t="s">
        <v>149</v>
      </c>
      <c r="H15" s="24">
        <v>72</v>
      </c>
      <c r="I15" s="24"/>
      <c r="J15" s="21">
        <v>72</v>
      </c>
      <c r="K15" s="21"/>
      <c r="L15" s="21" t="s">
        <v>99</v>
      </c>
      <c r="M15" s="21">
        <v>443</v>
      </c>
      <c r="N15" s="21">
        <v>57</v>
      </c>
      <c r="O15" s="21" t="s">
        <v>150</v>
      </c>
      <c r="P15" s="34"/>
    </row>
    <row r="16" s="4" customFormat="1" ht="57" spans="1:16">
      <c r="A16" s="20" t="s">
        <v>92</v>
      </c>
      <c r="B16" s="21" t="s">
        <v>93</v>
      </c>
      <c r="C16" s="22" t="s">
        <v>151</v>
      </c>
      <c r="D16" s="23" t="s">
        <v>152</v>
      </c>
      <c r="E16" s="21" t="s">
        <v>153</v>
      </c>
      <c r="F16" s="20" t="s">
        <v>154</v>
      </c>
      <c r="G16" s="21" t="s">
        <v>155</v>
      </c>
      <c r="H16" s="26">
        <v>25</v>
      </c>
      <c r="I16" s="26"/>
      <c r="J16" s="21">
        <v>25</v>
      </c>
      <c r="K16" s="21"/>
      <c r="L16" s="21" t="s">
        <v>99</v>
      </c>
      <c r="M16" s="21">
        <v>490</v>
      </c>
      <c r="N16" s="21">
        <v>140</v>
      </c>
      <c r="O16" s="21" t="s">
        <v>156</v>
      </c>
      <c r="P16" s="34"/>
    </row>
    <row r="17" s="4" customFormat="1" ht="57" spans="1:16">
      <c r="A17" s="20" t="s">
        <v>92</v>
      </c>
      <c r="B17" s="21" t="s">
        <v>93</v>
      </c>
      <c r="C17" s="22" t="s">
        <v>157</v>
      </c>
      <c r="D17" s="23" t="s">
        <v>158</v>
      </c>
      <c r="E17" s="21" t="s">
        <v>159</v>
      </c>
      <c r="F17" s="21" t="s">
        <v>160</v>
      </c>
      <c r="G17" s="21" t="s">
        <v>161</v>
      </c>
      <c r="H17" s="26">
        <v>64</v>
      </c>
      <c r="I17" s="26"/>
      <c r="J17" s="21">
        <v>64</v>
      </c>
      <c r="K17" s="21"/>
      <c r="L17" s="21" t="s">
        <v>99</v>
      </c>
      <c r="M17" s="27">
        <v>418</v>
      </c>
      <c r="N17" s="27">
        <v>38</v>
      </c>
      <c r="O17" s="21" t="s">
        <v>162</v>
      </c>
      <c r="P17" s="34"/>
    </row>
    <row r="18" s="4" customFormat="1" ht="57" spans="1:16">
      <c r="A18" s="20" t="s">
        <v>92</v>
      </c>
      <c r="B18" s="21" t="s">
        <v>93</v>
      </c>
      <c r="C18" s="22" t="s">
        <v>163</v>
      </c>
      <c r="D18" s="23" t="s">
        <v>164</v>
      </c>
      <c r="E18" s="21" t="s">
        <v>165</v>
      </c>
      <c r="F18" s="21" t="s">
        <v>166</v>
      </c>
      <c r="G18" s="21" t="s">
        <v>167</v>
      </c>
      <c r="H18" s="26">
        <v>32</v>
      </c>
      <c r="I18" s="26"/>
      <c r="J18" s="21">
        <v>32</v>
      </c>
      <c r="K18" s="21"/>
      <c r="L18" s="21" t="s">
        <v>99</v>
      </c>
      <c r="M18" s="27">
        <v>181</v>
      </c>
      <c r="N18" s="27">
        <v>42</v>
      </c>
      <c r="O18" s="21" t="s">
        <v>168</v>
      </c>
      <c r="P18" s="34"/>
    </row>
    <row r="19" s="4" customFormat="1" ht="57" spans="1:16">
      <c r="A19" s="20" t="s">
        <v>92</v>
      </c>
      <c r="B19" s="21" t="s">
        <v>93</v>
      </c>
      <c r="C19" s="22" t="s">
        <v>169</v>
      </c>
      <c r="D19" s="23" t="s">
        <v>170</v>
      </c>
      <c r="E19" s="21" t="s">
        <v>171</v>
      </c>
      <c r="F19" s="21" t="s">
        <v>97</v>
      </c>
      <c r="G19" s="21" t="s">
        <v>172</v>
      </c>
      <c r="H19" s="26">
        <v>40</v>
      </c>
      <c r="I19" s="26"/>
      <c r="J19" s="21">
        <v>40</v>
      </c>
      <c r="K19" s="21"/>
      <c r="L19" s="21" t="s">
        <v>99</v>
      </c>
      <c r="M19" s="21">
        <v>283</v>
      </c>
      <c r="N19" s="21">
        <v>22</v>
      </c>
      <c r="O19" s="21" t="s">
        <v>173</v>
      </c>
      <c r="P19" s="34"/>
    </row>
    <row r="20" s="4" customFormat="1" ht="57" spans="1:16">
      <c r="A20" s="20" t="s">
        <v>92</v>
      </c>
      <c r="B20" s="21" t="s">
        <v>93</v>
      </c>
      <c r="C20" s="22" t="s">
        <v>174</v>
      </c>
      <c r="D20" s="23" t="s">
        <v>175</v>
      </c>
      <c r="E20" s="21" t="s">
        <v>159</v>
      </c>
      <c r="F20" s="21" t="s">
        <v>97</v>
      </c>
      <c r="G20" s="21" t="s">
        <v>176</v>
      </c>
      <c r="H20" s="26">
        <v>64</v>
      </c>
      <c r="I20" s="26"/>
      <c r="J20" s="21">
        <v>64</v>
      </c>
      <c r="K20" s="21"/>
      <c r="L20" s="21" t="s">
        <v>99</v>
      </c>
      <c r="M20" s="27">
        <v>334</v>
      </c>
      <c r="N20" s="27">
        <v>45</v>
      </c>
      <c r="O20" s="21" t="s">
        <v>177</v>
      </c>
      <c r="P20" s="34"/>
    </row>
    <row r="21" s="4" customFormat="1" ht="57" spans="1:16">
      <c r="A21" s="20" t="s">
        <v>92</v>
      </c>
      <c r="B21" s="21" t="s">
        <v>93</v>
      </c>
      <c r="C21" s="22" t="s">
        <v>178</v>
      </c>
      <c r="D21" s="23" t="s">
        <v>179</v>
      </c>
      <c r="E21" s="21" t="s">
        <v>180</v>
      </c>
      <c r="F21" s="21" t="s">
        <v>143</v>
      </c>
      <c r="G21" s="21" t="s">
        <v>181</v>
      </c>
      <c r="H21" s="26">
        <v>48</v>
      </c>
      <c r="I21" s="26"/>
      <c r="J21" s="21">
        <v>48</v>
      </c>
      <c r="K21" s="21"/>
      <c r="L21" s="21" t="s">
        <v>99</v>
      </c>
      <c r="M21" s="25">
        <v>277</v>
      </c>
      <c r="N21" s="25">
        <v>23</v>
      </c>
      <c r="O21" s="21" t="s">
        <v>182</v>
      </c>
      <c r="P21" s="34"/>
    </row>
    <row r="22" s="4" customFormat="1" ht="57" spans="1:16">
      <c r="A22" s="20" t="s">
        <v>92</v>
      </c>
      <c r="B22" s="21" t="s">
        <v>93</v>
      </c>
      <c r="C22" s="22" t="s">
        <v>183</v>
      </c>
      <c r="D22" s="23" t="s">
        <v>184</v>
      </c>
      <c r="E22" s="21" t="s">
        <v>96</v>
      </c>
      <c r="F22" s="21" t="s">
        <v>185</v>
      </c>
      <c r="G22" s="21" t="s">
        <v>186</v>
      </c>
      <c r="H22" s="26">
        <v>80</v>
      </c>
      <c r="I22" s="26"/>
      <c r="J22" s="21">
        <v>80</v>
      </c>
      <c r="K22" s="21"/>
      <c r="L22" s="21" t="s">
        <v>99</v>
      </c>
      <c r="M22" s="27">
        <v>375</v>
      </c>
      <c r="N22" s="27">
        <v>53</v>
      </c>
      <c r="O22" s="21" t="s">
        <v>187</v>
      </c>
      <c r="P22" s="34"/>
    </row>
    <row r="23" s="4" customFormat="1" ht="57" spans="1:16">
      <c r="A23" s="20" t="s">
        <v>107</v>
      </c>
      <c r="B23" s="25" t="s">
        <v>124</v>
      </c>
      <c r="C23" s="22" t="s">
        <v>188</v>
      </c>
      <c r="D23" s="23" t="s">
        <v>189</v>
      </c>
      <c r="E23" s="21" t="s">
        <v>190</v>
      </c>
      <c r="F23" s="27" t="s">
        <v>191</v>
      </c>
      <c r="G23" s="21" t="s">
        <v>192</v>
      </c>
      <c r="H23" s="21">
        <v>60</v>
      </c>
      <c r="I23" s="21"/>
      <c r="J23" s="21">
        <v>60</v>
      </c>
      <c r="K23" s="21"/>
      <c r="L23" s="21" t="s">
        <v>99</v>
      </c>
      <c r="M23" s="21">
        <v>235</v>
      </c>
      <c r="N23" s="21">
        <v>48</v>
      </c>
      <c r="O23" s="21" t="s">
        <v>193</v>
      </c>
      <c r="P23" s="34"/>
    </row>
    <row r="24" s="4" customFormat="1" ht="58.5" spans="1:16">
      <c r="A24" s="20" t="s">
        <v>107</v>
      </c>
      <c r="B24" s="25" t="s">
        <v>124</v>
      </c>
      <c r="C24" s="22" t="s">
        <v>194</v>
      </c>
      <c r="D24" s="23" t="s">
        <v>195</v>
      </c>
      <c r="E24" s="21" t="s">
        <v>196</v>
      </c>
      <c r="F24" s="20" t="s">
        <v>121</v>
      </c>
      <c r="G24" s="21" t="s">
        <v>197</v>
      </c>
      <c r="H24" s="21">
        <v>65</v>
      </c>
      <c r="I24" s="21"/>
      <c r="J24" s="21">
        <v>65</v>
      </c>
      <c r="K24" s="21"/>
      <c r="L24" s="21" t="s">
        <v>99</v>
      </c>
      <c r="M24" s="21">
        <v>284</v>
      </c>
      <c r="N24" s="21">
        <v>55</v>
      </c>
      <c r="O24" s="21" t="s">
        <v>198</v>
      </c>
      <c r="P24" s="34"/>
    </row>
    <row r="25" s="4" customFormat="1" ht="43.5" spans="1:16">
      <c r="A25" s="20" t="s">
        <v>107</v>
      </c>
      <c r="B25" s="25" t="s">
        <v>124</v>
      </c>
      <c r="C25" s="22" t="s">
        <v>199</v>
      </c>
      <c r="D25" s="23" t="s">
        <v>200</v>
      </c>
      <c r="E25" s="21" t="s">
        <v>201</v>
      </c>
      <c r="F25" s="20" t="s">
        <v>121</v>
      </c>
      <c r="G25" s="21" t="s">
        <v>197</v>
      </c>
      <c r="H25" s="21">
        <v>60</v>
      </c>
      <c r="I25" s="21"/>
      <c r="J25" s="21">
        <v>60</v>
      </c>
      <c r="K25" s="21"/>
      <c r="L25" s="21" t="s">
        <v>99</v>
      </c>
      <c r="M25" s="21">
        <v>284</v>
      </c>
      <c r="N25" s="21">
        <v>55</v>
      </c>
      <c r="O25" s="21" t="s">
        <v>202</v>
      </c>
      <c r="P25" s="34"/>
    </row>
    <row r="26" s="4" customFormat="1" ht="57" spans="1:16">
      <c r="A26" s="28" t="s">
        <v>107</v>
      </c>
      <c r="B26" s="29" t="s">
        <v>124</v>
      </c>
      <c r="C26" s="22" t="s">
        <v>203</v>
      </c>
      <c r="D26" s="23" t="s">
        <v>204</v>
      </c>
      <c r="E26" s="21" t="s">
        <v>205</v>
      </c>
      <c r="F26" s="21" t="s">
        <v>206</v>
      </c>
      <c r="G26" s="21" t="s">
        <v>207</v>
      </c>
      <c r="H26" s="21">
        <v>65</v>
      </c>
      <c r="I26" s="21"/>
      <c r="J26" s="21">
        <v>65</v>
      </c>
      <c r="K26" s="21"/>
      <c r="L26" s="21" t="s">
        <v>99</v>
      </c>
      <c r="M26" s="21">
        <v>212</v>
      </c>
      <c r="N26" s="21">
        <v>23</v>
      </c>
      <c r="O26" s="21" t="s">
        <v>208</v>
      </c>
      <c r="P26" s="34"/>
    </row>
    <row r="27" s="4" customFormat="1" ht="57" spans="1:16">
      <c r="A27" s="20" t="s">
        <v>107</v>
      </c>
      <c r="B27" s="25" t="s">
        <v>124</v>
      </c>
      <c r="C27" s="22" t="s">
        <v>209</v>
      </c>
      <c r="D27" s="23" t="s">
        <v>210</v>
      </c>
      <c r="E27" s="21" t="s">
        <v>211</v>
      </c>
      <c r="F27" s="21" t="s">
        <v>111</v>
      </c>
      <c r="G27" s="21" t="s">
        <v>112</v>
      </c>
      <c r="H27" s="21">
        <v>60</v>
      </c>
      <c r="I27" s="21"/>
      <c r="J27" s="21">
        <v>60</v>
      </c>
      <c r="K27" s="21"/>
      <c r="L27" s="21" t="s">
        <v>99</v>
      </c>
      <c r="M27" s="21">
        <v>244</v>
      </c>
      <c r="N27" s="21">
        <v>34</v>
      </c>
      <c r="O27" s="21" t="s">
        <v>212</v>
      </c>
      <c r="P27" s="34"/>
    </row>
    <row r="28" s="4" customFormat="1" ht="57" spans="1:16">
      <c r="A28" s="20" t="s">
        <v>107</v>
      </c>
      <c r="B28" s="25" t="s">
        <v>124</v>
      </c>
      <c r="C28" s="22" t="s">
        <v>213</v>
      </c>
      <c r="D28" s="23" t="s">
        <v>214</v>
      </c>
      <c r="E28" s="21" t="s">
        <v>215</v>
      </c>
      <c r="F28" s="20" t="s">
        <v>191</v>
      </c>
      <c r="G28" s="21" t="s">
        <v>216</v>
      </c>
      <c r="H28" s="21">
        <v>50</v>
      </c>
      <c r="I28" s="21"/>
      <c r="J28" s="21">
        <v>50</v>
      </c>
      <c r="K28" s="21"/>
      <c r="L28" s="21" t="s">
        <v>99</v>
      </c>
      <c r="M28" s="21">
        <v>178</v>
      </c>
      <c r="N28" s="21">
        <v>29</v>
      </c>
      <c r="O28" s="21" t="s">
        <v>217</v>
      </c>
      <c r="P28" s="34"/>
    </row>
    <row r="29" s="4" customFormat="1" ht="43.5" spans="1:16">
      <c r="A29" s="20" t="s">
        <v>107</v>
      </c>
      <c r="B29" s="25" t="s">
        <v>124</v>
      </c>
      <c r="C29" s="22" t="s">
        <v>218</v>
      </c>
      <c r="D29" s="23" t="s">
        <v>219</v>
      </c>
      <c r="E29" s="21" t="s">
        <v>220</v>
      </c>
      <c r="F29" s="21" t="s">
        <v>143</v>
      </c>
      <c r="G29" s="21" t="s">
        <v>144</v>
      </c>
      <c r="H29" s="21">
        <v>60</v>
      </c>
      <c r="I29" s="21"/>
      <c r="J29" s="21">
        <v>60</v>
      </c>
      <c r="K29" s="21"/>
      <c r="L29" s="21" t="s">
        <v>99</v>
      </c>
      <c r="M29" s="21">
        <v>244</v>
      </c>
      <c r="N29" s="21">
        <v>45</v>
      </c>
      <c r="O29" s="21" t="s">
        <v>221</v>
      </c>
      <c r="P29" s="34"/>
    </row>
    <row r="30" s="4" customFormat="1" ht="43.5" spans="1:16">
      <c r="A30" s="20" t="s">
        <v>107</v>
      </c>
      <c r="B30" s="25" t="s">
        <v>124</v>
      </c>
      <c r="C30" s="22" t="s">
        <v>222</v>
      </c>
      <c r="D30" s="23" t="s">
        <v>223</v>
      </c>
      <c r="E30" s="21" t="s">
        <v>224</v>
      </c>
      <c r="F30" s="20" t="s">
        <v>121</v>
      </c>
      <c r="G30" s="21" t="s">
        <v>225</v>
      </c>
      <c r="H30" s="21">
        <v>54</v>
      </c>
      <c r="I30" s="21"/>
      <c r="J30" s="21">
        <v>54</v>
      </c>
      <c r="K30" s="21"/>
      <c r="L30" s="21" t="s">
        <v>99</v>
      </c>
      <c r="M30" s="21">
        <v>338</v>
      </c>
      <c r="N30" s="21">
        <v>75</v>
      </c>
      <c r="O30" s="21" t="s">
        <v>226</v>
      </c>
      <c r="P30" s="34"/>
    </row>
    <row r="31" s="4" customFormat="1" ht="43.5" spans="1:16">
      <c r="A31" s="20" t="s">
        <v>107</v>
      </c>
      <c r="B31" s="25" t="s">
        <v>124</v>
      </c>
      <c r="C31" s="22" t="s">
        <v>227</v>
      </c>
      <c r="D31" s="23" t="s">
        <v>228</v>
      </c>
      <c r="E31" s="30" t="s">
        <v>229</v>
      </c>
      <c r="F31" s="21" t="s">
        <v>138</v>
      </c>
      <c r="G31" s="21" t="s">
        <v>230</v>
      </c>
      <c r="H31" s="21">
        <v>50</v>
      </c>
      <c r="I31" s="21"/>
      <c r="J31" s="21">
        <v>50</v>
      </c>
      <c r="K31" s="21"/>
      <c r="L31" s="21" t="s">
        <v>99</v>
      </c>
      <c r="M31" s="21">
        <v>284</v>
      </c>
      <c r="N31" s="21">
        <v>47</v>
      </c>
      <c r="O31" s="30" t="s">
        <v>231</v>
      </c>
      <c r="P31" s="34"/>
    </row>
    <row r="32" s="4" customFormat="1" ht="43.5" spans="1:16">
      <c r="A32" s="20" t="s">
        <v>107</v>
      </c>
      <c r="B32" s="25" t="s">
        <v>124</v>
      </c>
      <c r="C32" s="22" t="s">
        <v>232</v>
      </c>
      <c r="D32" s="23" t="s">
        <v>233</v>
      </c>
      <c r="E32" s="21" t="s">
        <v>234</v>
      </c>
      <c r="F32" s="21" t="s">
        <v>160</v>
      </c>
      <c r="G32" s="21" t="s">
        <v>235</v>
      </c>
      <c r="H32" s="21">
        <v>50</v>
      </c>
      <c r="I32" s="21"/>
      <c r="J32" s="21">
        <v>50</v>
      </c>
      <c r="K32" s="21"/>
      <c r="L32" s="21" t="s">
        <v>99</v>
      </c>
      <c r="M32" s="21">
        <v>233</v>
      </c>
      <c r="N32" s="21">
        <v>24</v>
      </c>
      <c r="O32" s="21" t="s">
        <v>236</v>
      </c>
      <c r="P32" s="34"/>
    </row>
    <row r="33" s="4" customFormat="1" ht="57" spans="1:16">
      <c r="A33" s="20" t="s">
        <v>107</v>
      </c>
      <c r="B33" s="25" t="s">
        <v>124</v>
      </c>
      <c r="C33" s="22" t="s">
        <v>237</v>
      </c>
      <c r="D33" s="23" t="s">
        <v>238</v>
      </c>
      <c r="E33" s="21" t="s">
        <v>239</v>
      </c>
      <c r="F33" s="21" t="s">
        <v>240</v>
      </c>
      <c r="G33" s="21" t="s">
        <v>105</v>
      </c>
      <c r="H33" s="21">
        <v>45</v>
      </c>
      <c r="I33" s="21"/>
      <c r="J33" s="21">
        <v>45</v>
      </c>
      <c r="K33" s="21"/>
      <c r="L33" s="21" t="s">
        <v>99</v>
      </c>
      <c r="M33" s="21">
        <v>176</v>
      </c>
      <c r="N33" s="21">
        <v>29</v>
      </c>
      <c r="O33" s="21" t="s">
        <v>241</v>
      </c>
      <c r="P33" s="34"/>
    </row>
    <row r="34" s="4" customFormat="1" ht="57" spans="1:16">
      <c r="A34" s="20" t="s">
        <v>107</v>
      </c>
      <c r="B34" s="25" t="s">
        <v>124</v>
      </c>
      <c r="C34" s="22" t="s">
        <v>242</v>
      </c>
      <c r="D34" s="23" t="s">
        <v>243</v>
      </c>
      <c r="E34" s="21" t="s">
        <v>244</v>
      </c>
      <c r="F34" s="21" t="s">
        <v>245</v>
      </c>
      <c r="G34" s="21" t="s">
        <v>246</v>
      </c>
      <c r="H34" s="21">
        <v>60</v>
      </c>
      <c r="I34" s="21"/>
      <c r="J34" s="21">
        <v>60</v>
      </c>
      <c r="K34" s="21"/>
      <c r="L34" s="21" t="s">
        <v>99</v>
      </c>
      <c r="M34" s="21">
        <v>242</v>
      </c>
      <c r="N34" s="21">
        <v>52</v>
      </c>
      <c r="O34" s="21" t="s">
        <v>247</v>
      </c>
      <c r="P34" s="34"/>
    </row>
    <row r="35" s="4" customFormat="1" ht="43.5" spans="1:16">
      <c r="A35" s="20" t="s">
        <v>107</v>
      </c>
      <c r="B35" s="25" t="s">
        <v>124</v>
      </c>
      <c r="C35" s="22" t="s">
        <v>248</v>
      </c>
      <c r="D35" s="23" t="s">
        <v>249</v>
      </c>
      <c r="E35" s="21" t="s">
        <v>250</v>
      </c>
      <c r="F35" s="21" t="s">
        <v>97</v>
      </c>
      <c r="G35" s="21" t="s">
        <v>172</v>
      </c>
      <c r="H35" s="21">
        <v>55</v>
      </c>
      <c r="I35" s="21"/>
      <c r="J35" s="21">
        <v>55</v>
      </c>
      <c r="K35" s="21"/>
      <c r="L35" s="21" t="s">
        <v>99</v>
      </c>
      <c r="M35" s="21">
        <v>252</v>
      </c>
      <c r="N35" s="21">
        <v>51</v>
      </c>
      <c r="O35" s="21" t="s">
        <v>251</v>
      </c>
      <c r="P35" s="34"/>
    </row>
    <row r="36" s="4" customFormat="1" ht="57" spans="1:16">
      <c r="A36" s="20" t="s">
        <v>107</v>
      </c>
      <c r="B36" s="25" t="s">
        <v>124</v>
      </c>
      <c r="C36" s="22" t="s">
        <v>252</v>
      </c>
      <c r="D36" s="23" t="s">
        <v>253</v>
      </c>
      <c r="E36" s="21" t="s">
        <v>254</v>
      </c>
      <c r="F36" s="21" t="s">
        <v>104</v>
      </c>
      <c r="G36" s="21" t="s">
        <v>255</v>
      </c>
      <c r="H36" s="21">
        <v>58</v>
      </c>
      <c r="I36" s="21"/>
      <c r="J36" s="21">
        <v>58</v>
      </c>
      <c r="K36" s="21"/>
      <c r="L36" s="21" t="s">
        <v>99</v>
      </c>
      <c r="M36" s="21">
        <v>226</v>
      </c>
      <c r="N36" s="21">
        <v>37</v>
      </c>
      <c r="O36" s="21" t="s">
        <v>256</v>
      </c>
      <c r="P36" s="34"/>
    </row>
    <row r="37" s="4" customFormat="1" ht="57" spans="1:16">
      <c r="A37" s="20" t="s">
        <v>107</v>
      </c>
      <c r="B37" s="25" t="s">
        <v>124</v>
      </c>
      <c r="C37" s="22" t="s">
        <v>257</v>
      </c>
      <c r="D37" s="23" t="s">
        <v>258</v>
      </c>
      <c r="E37" s="21" t="s">
        <v>259</v>
      </c>
      <c r="F37" s="21" t="s">
        <v>97</v>
      </c>
      <c r="G37" s="21" t="s">
        <v>260</v>
      </c>
      <c r="H37" s="21">
        <v>48</v>
      </c>
      <c r="I37" s="21"/>
      <c r="J37" s="21">
        <v>48</v>
      </c>
      <c r="K37" s="21"/>
      <c r="L37" s="21" t="s">
        <v>99</v>
      </c>
      <c r="M37" s="21">
        <v>214</v>
      </c>
      <c r="N37" s="21">
        <v>29</v>
      </c>
      <c r="O37" s="21" t="s">
        <v>261</v>
      </c>
      <c r="P37" s="34"/>
    </row>
    <row r="38" s="4" customFormat="1" ht="43.5" spans="1:16">
      <c r="A38" s="20" t="s">
        <v>107</v>
      </c>
      <c r="B38" s="25" t="s">
        <v>124</v>
      </c>
      <c r="C38" s="22" t="s">
        <v>262</v>
      </c>
      <c r="D38" s="23" t="s">
        <v>263</v>
      </c>
      <c r="E38" s="21" t="s">
        <v>264</v>
      </c>
      <c r="F38" s="21" t="s">
        <v>128</v>
      </c>
      <c r="G38" s="21" t="s">
        <v>265</v>
      </c>
      <c r="H38" s="21">
        <v>50</v>
      </c>
      <c r="I38" s="21"/>
      <c r="J38" s="21">
        <v>50</v>
      </c>
      <c r="K38" s="21"/>
      <c r="L38" s="21" t="s">
        <v>99</v>
      </c>
      <c r="M38" s="21">
        <v>236</v>
      </c>
      <c r="N38" s="21">
        <v>43</v>
      </c>
      <c r="O38" s="21" t="s">
        <v>266</v>
      </c>
      <c r="P38" s="34"/>
    </row>
    <row r="39" s="4" customFormat="1" ht="54" spans="1:16">
      <c r="A39" s="20" t="s">
        <v>107</v>
      </c>
      <c r="B39" s="25" t="s">
        <v>124</v>
      </c>
      <c r="C39" s="22" t="s">
        <v>267</v>
      </c>
      <c r="D39" s="23" t="s">
        <v>268</v>
      </c>
      <c r="E39" s="21" t="s">
        <v>269</v>
      </c>
      <c r="F39" s="21" t="s">
        <v>206</v>
      </c>
      <c r="G39" s="21" t="s">
        <v>270</v>
      </c>
      <c r="H39" s="21">
        <v>57</v>
      </c>
      <c r="I39" s="21"/>
      <c r="J39" s="21">
        <v>57</v>
      </c>
      <c r="K39" s="21"/>
      <c r="L39" s="21" t="s">
        <v>99</v>
      </c>
      <c r="M39" s="21">
        <v>328</v>
      </c>
      <c r="N39" s="21">
        <v>53</v>
      </c>
      <c r="O39" s="21" t="s">
        <v>271</v>
      </c>
      <c r="P39" s="34"/>
    </row>
    <row r="40" s="4" customFormat="1" ht="57" spans="1:16">
      <c r="A40" s="20" t="s">
        <v>107</v>
      </c>
      <c r="B40" s="25" t="s">
        <v>124</v>
      </c>
      <c r="C40" s="22" t="s">
        <v>272</v>
      </c>
      <c r="D40" s="23" t="s">
        <v>273</v>
      </c>
      <c r="E40" s="21" t="s">
        <v>274</v>
      </c>
      <c r="F40" s="21" t="s">
        <v>111</v>
      </c>
      <c r="G40" s="21" t="s">
        <v>275</v>
      </c>
      <c r="H40" s="21">
        <v>59</v>
      </c>
      <c r="I40" s="21"/>
      <c r="J40" s="21">
        <v>59</v>
      </c>
      <c r="K40" s="21"/>
      <c r="L40" s="21" t="s">
        <v>99</v>
      </c>
      <c r="M40" s="21">
        <v>254</v>
      </c>
      <c r="N40" s="21">
        <v>37</v>
      </c>
      <c r="O40" s="21" t="s">
        <v>276</v>
      </c>
      <c r="P40" s="34"/>
    </row>
    <row r="41" s="4" customFormat="1" ht="43.5" spans="1:16">
      <c r="A41" s="20" t="s">
        <v>107</v>
      </c>
      <c r="B41" s="25" t="s">
        <v>124</v>
      </c>
      <c r="C41" s="22" t="s">
        <v>277</v>
      </c>
      <c r="D41" s="23" t="s">
        <v>278</v>
      </c>
      <c r="E41" s="21" t="s">
        <v>279</v>
      </c>
      <c r="F41" s="21" t="s">
        <v>160</v>
      </c>
      <c r="G41" s="21" t="s">
        <v>235</v>
      </c>
      <c r="H41" s="21">
        <v>50</v>
      </c>
      <c r="I41" s="21"/>
      <c r="J41" s="21">
        <v>50</v>
      </c>
      <c r="K41" s="21"/>
      <c r="L41" s="21" t="s">
        <v>99</v>
      </c>
      <c r="M41" s="21">
        <v>263</v>
      </c>
      <c r="N41" s="21">
        <v>42</v>
      </c>
      <c r="O41" s="21" t="s">
        <v>280</v>
      </c>
      <c r="P41" s="34"/>
    </row>
    <row r="42" s="4" customFormat="1" ht="40.5" spans="1:16">
      <c r="A42" s="20" t="s">
        <v>107</v>
      </c>
      <c r="B42" s="25" t="s">
        <v>281</v>
      </c>
      <c r="C42" s="22" t="s">
        <v>282</v>
      </c>
      <c r="D42" s="23" t="s">
        <v>283</v>
      </c>
      <c r="E42" s="21" t="s">
        <v>284</v>
      </c>
      <c r="F42" s="21" t="s">
        <v>97</v>
      </c>
      <c r="G42" s="21" t="s">
        <v>285</v>
      </c>
      <c r="H42" s="21">
        <v>60</v>
      </c>
      <c r="I42" s="21"/>
      <c r="J42" s="21">
        <v>60</v>
      </c>
      <c r="K42" s="21"/>
      <c r="L42" s="21" t="s">
        <v>99</v>
      </c>
      <c r="M42" s="21">
        <v>325</v>
      </c>
      <c r="N42" s="21">
        <v>38</v>
      </c>
      <c r="O42" s="21" t="s">
        <v>286</v>
      </c>
      <c r="P42" s="34"/>
    </row>
    <row r="43" s="5" customFormat="1" ht="57" spans="1:16">
      <c r="A43" s="21" t="s">
        <v>107</v>
      </c>
      <c r="B43" s="21" t="s">
        <v>124</v>
      </c>
      <c r="C43" s="22" t="s">
        <v>287</v>
      </c>
      <c r="D43" s="23" t="s">
        <v>288</v>
      </c>
      <c r="E43" s="21" t="s">
        <v>289</v>
      </c>
      <c r="F43" s="21" t="s">
        <v>240</v>
      </c>
      <c r="G43" s="21" t="s">
        <v>290</v>
      </c>
      <c r="H43" s="21">
        <v>25</v>
      </c>
      <c r="I43" s="21"/>
      <c r="J43" s="21">
        <v>25</v>
      </c>
      <c r="K43" s="21"/>
      <c r="L43" s="21" t="s">
        <v>99</v>
      </c>
      <c r="M43" s="21">
        <v>214</v>
      </c>
      <c r="N43" s="21">
        <v>33</v>
      </c>
      <c r="O43" s="21" t="s">
        <v>291</v>
      </c>
      <c r="P43" s="21"/>
    </row>
    <row r="44" s="4" customFormat="1" ht="43.5" spans="1:16">
      <c r="A44" s="20" t="s">
        <v>107</v>
      </c>
      <c r="B44" s="25" t="s">
        <v>281</v>
      </c>
      <c r="C44" s="22" t="s">
        <v>292</v>
      </c>
      <c r="D44" s="23" t="s">
        <v>293</v>
      </c>
      <c r="E44" s="21" t="s">
        <v>294</v>
      </c>
      <c r="F44" s="21" t="s">
        <v>128</v>
      </c>
      <c r="G44" s="21" t="s">
        <v>295</v>
      </c>
      <c r="H44" s="21">
        <v>90</v>
      </c>
      <c r="I44" s="21"/>
      <c r="J44" s="21">
        <v>90</v>
      </c>
      <c r="K44" s="21"/>
      <c r="L44" s="21" t="s">
        <v>99</v>
      </c>
      <c r="M44" s="27">
        <v>508</v>
      </c>
      <c r="N44" s="27">
        <v>61</v>
      </c>
      <c r="O44" s="27" t="s">
        <v>296</v>
      </c>
      <c r="P44" s="34"/>
    </row>
    <row r="45" s="4" customFormat="1" ht="57" spans="1:16">
      <c r="A45" s="20" t="s">
        <v>107</v>
      </c>
      <c r="B45" s="25" t="s">
        <v>124</v>
      </c>
      <c r="C45" s="22" t="s">
        <v>297</v>
      </c>
      <c r="D45" s="23" t="s">
        <v>298</v>
      </c>
      <c r="E45" s="21" t="s">
        <v>299</v>
      </c>
      <c r="F45" s="21" t="s">
        <v>111</v>
      </c>
      <c r="G45" s="21" t="s">
        <v>116</v>
      </c>
      <c r="H45" s="21">
        <v>60</v>
      </c>
      <c r="I45" s="21"/>
      <c r="J45" s="21">
        <v>60</v>
      </c>
      <c r="K45" s="21"/>
      <c r="L45" s="21" t="s">
        <v>99</v>
      </c>
      <c r="M45" s="21">
        <v>278</v>
      </c>
      <c r="N45" s="21">
        <v>48</v>
      </c>
      <c r="O45" s="21" t="s">
        <v>300</v>
      </c>
      <c r="P45" s="34"/>
    </row>
    <row r="46" s="4" customFormat="1" ht="57" spans="1:16">
      <c r="A46" s="20" t="s">
        <v>92</v>
      </c>
      <c r="B46" s="21" t="s">
        <v>93</v>
      </c>
      <c r="C46" s="22" t="s">
        <v>301</v>
      </c>
      <c r="D46" s="23" t="s">
        <v>302</v>
      </c>
      <c r="E46" s="21" t="s">
        <v>303</v>
      </c>
      <c r="F46" s="20" t="s">
        <v>121</v>
      </c>
      <c r="G46" s="21" t="s">
        <v>197</v>
      </c>
      <c r="H46" s="21">
        <v>25</v>
      </c>
      <c r="I46" s="21"/>
      <c r="J46" s="21">
        <v>25</v>
      </c>
      <c r="K46" s="21"/>
      <c r="L46" s="21" t="s">
        <v>99</v>
      </c>
      <c r="M46" s="21">
        <v>842</v>
      </c>
      <c r="N46" s="21">
        <v>68</v>
      </c>
      <c r="O46" s="21" t="s">
        <v>304</v>
      </c>
      <c r="P46" s="34"/>
    </row>
    <row r="47" s="4" customFormat="1" ht="57" spans="1:16">
      <c r="A47" s="20" t="s">
        <v>92</v>
      </c>
      <c r="B47" s="21" t="s">
        <v>93</v>
      </c>
      <c r="C47" s="22" t="s">
        <v>305</v>
      </c>
      <c r="D47" s="23" t="s">
        <v>306</v>
      </c>
      <c r="E47" s="21" t="s">
        <v>307</v>
      </c>
      <c r="F47" s="21" t="s">
        <v>185</v>
      </c>
      <c r="G47" s="21" t="s">
        <v>308</v>
      </c>
      <c r="H47" s="21">
        <v>54</v>
      </c>
      <c r="I47" s="21"/>
      <c r="J47" s="21">
        <v>54</v>
      </c>
      <c r="K47" s="21"/>
      <c r="L47" s="21" t="s">
        <v>99</v>
      </c>
      <c r="M47" s="20">
        <v>297</v>
      </c>
      <c r="N47" s="20">
        <v>36</v>
      </c>
      <c r="O47" s="27" t="s">
        <v>309</v>
      </c>
      <c r="P47" s="34"/>
    </row>
    <row r="48" s="4" customFormat="1" ht="54" spans="1:16">
      <c r="A48" s="20" t="s">
        <v>92</v>
      </c>
      <c r="B48" s="21" t="s">
        <v>93</v>
      </c>
      <c r="C48" s="22" t="s">
        <v>310</v>
      </c>
      <c r="D48" s="23" t="s">
        <v>311</v>
      </c>
      <c r="E48" s="21" t="s">
        <v>312</v>
      </c>
      <c r="F48" s="21" t="s">
        <v>313</v>
      </c>
      <c r="G48" s="21" t="s">
        <v>314</v>
      </c>
      <c r="H48" s="21">
        <v>25</v>
      </c>
      <c r="I48" s="21"/>
      <c r="J48" s="21">
        <v>25</v>
      </c>
      <c r="K48" s="21"/>
      <c r="L48" s="21" t="s">
        <v>99</v>
      </c>
      <c r="M48" s="21">
        <v>353</v>
      </c>
      <c r="N48" s="21">
        <v>45</v>
      </c>
      <c r="O48" s="27" t="s">
        <v>296</v>
      </c>
      <c r="P48" s="34"/>
    </row>
    <row r="49" s="4" customFormat="1" ht="57" spans="1:16">
      <c r="A49" s="20" t="s">
        <v>107</v>
      </c>
      <c r="B49" s="25" t="s">
        <v>124</v>
      </c>
      <c r="C49" s="22" t="s">
        <v>315</v>
      </c>
      <c r="D49" s="23" t="s">
        <v>316</v>
      </c>
      <c r="E49" s="21" t="s">
        <v>317</v>
      </c>
      <c r="F49" s="21" t="s">
        <v>104</v>
      </c>
      <c r="G49" s="21" t="s">
        <v>318</v>
      </c>
      <c r="H49" s="21">
        <v>45</v>
      </c>
      <c r="I49" s="21"/>
      <c r="J49" s="21">
        <v>45</v>
      </c>
      <c r="K49" s="21"/>
      <c r="L49" s="21" t="s">
        <v>99</v>
      </c>
      <c r="M49" s="21">
        <v>120</v>
      </c>
      <c r="N49" s="21">
        <v>33</v>
      </c>
      <c r="O49" s="21" t="s">
        <v>319</v>
      </c>
      <c r="P49" s="34"/>
    </row>
    <row r="50" s="4" customFormat="1" ht="57" spans="1:16">
      <c r="A50" s="20" t="s">
        <v>92</v>
      </c>
      <c r="B50" s="21" t="s">
        <v>93</v>
      </c>
      <c r="C50" s="22" t="s">
        <v>320</v>
      </c>
      <c r="D50" s="23" t="s">
        <v>321</v>
      </c>
      <c r="E50" s="21" t="s">
        <v>322</v>
      </c>
      <c r="F50" s="21" t="s">
        <v>104</v>
      </c>
      <c r="G50" s="21" t="s">
        <v>323</v>
      </c>
      <c r="H50" s="21">
        <v>56</v>
      </c>
      <c r="I50" s="21"/>
      <c r="J50" s="21">
        <v>56</v>
      </c>
      <c r="K50" s="21"/>
      <c r="L50" s="21" t="s">
        <v>99</v>
      </c>
      <c r="M50" s="21">
        <v>349</v>
      </c>
      <c r="N50" s="21">
        <v>55</v>
      </c>
      <c r="O50" s="27" t="s">
        <v>324</v>
      </c>
      <c r="P50" s="34"/>
    </row>
    <row r="51" s="4" customFormat="1" ht="58.5" spans="1:16">
      <c r="A51" s="20" t="s">
        <v>107</v>
      </c>
      <c r="B51" s="25" t="s">
        <v>124</v>
      </c>
      <c r="C51" s="22" t="s">
        <v>325</v>
      </c>
      <c r="D51" s="23" t="s">
        <v>326</v>
      </c>
      <c r="E51" s="21" t="s">
        <v>327</v>
      </c>
      <c r="F51" s="21" t="s">
        <v>138</v>
      </c>
      <c r="G51" s="21" t="s">
        <v>230</v>
      </c>
      <c r="H51" s="21">
        <v>30</v>
      </c>
      <c r="I51" s="21"/>
      <c r="J51" s="21">
        <v>30</v>
      </c>
      <c r="K51" s="21"/>
      <c r="L51" s="21" t="s">
        <v>99</v>
      </c>
      <c r="M51" s="21">
        <v>284</v>
      </c>
      <c r="N51" s="21">
        <v>47</v>
      </c>
      <c r="O51" s="21" t="s">
        <v>328</v>
      </c>
      <c r="P51" s="34"/>
    </row>
    <row r="52" s="4" customFormat="1" ht="57" spans="1:16">
      <c r="A52" s="20" t="s">
        <v>107</v>
      </c>
      <c r="B52" s="25" t="s">
        <v>124</v>
      </c>
      <c r="C52" s="22" t="s">
        <v>329</v>
      </c>
      <c r="D52" s="23" t="s">
        <v>330</v>
      </c>
      <c r="E52" s="21" t="s">
        <v>331</v>
      </c>
      <c r="F52" s="21" t="s">
        <v>191</v>
      </c>
      <c r="G52" s="21" t="s">
        <v>332</v>
      </c>
      <c r="H52" s="21">
        <v>55</v>
      </c>
      <c r="I52" s="21"/>
      <c r="J52" s="21">
        <v>55</v>
      </c>
      <c r="K52" s="21"/>
      <c r="L52" s="21" t="s">
        <v>99</v>
      </c>
      <c r="M52" s="21">
        <v>347</v>
      </c>
      <c r="N52" s="21">
        <v>39</v>
      </c>
      <c r="O52" s="30" t="s">
        <v>333</v>
      </c>
      <c r="P52" s="34"/>
    </row>
    <row r="53" s="4" customFormat="1" ht="57" spans="1:16">
      <c r="A53" s="20" t="s">
        <v>107</v>
      </c>
      <c r="B53" s="25" t="s">
        <v>124</v>
      </c>
      <c r="C53" s="22" t="s">
        <v>334</v>
      </c>
      <c r="D53" s="23" t="s">
        <v>335</v>
      </c>
      <c r="E53" s="21" t="s">
        <v>336</v>
      </c>
      <c r="F53" s="21" t="s">
        <v>111</v>
      </c>
      <c r="G53" s="21" t="s">
        <v>337</v>
      </c>
      <c r="H53" s="21">
        <v>50</v>
      </c>
      <c r="I53" s="21"/>
      <c r="J53" s="21">
        <v>50</v>
      </c>
      <c r="K53" s="21"/>
      <c r="L53" s="21" t="s">
        <v>99</v>
      </c>
      <c r="M53" s="21">
        <v>243</v>
      </c>
      <c r="N53" s="21">
        <v>27</v>
      </c>
      <c r="O53" s="21" t="s">
        <v>338</v>
      </c>
      <c r="P53" s="34"/>
    </row>
    <row r="54" s="4" customFormat="1" ht="57" spans="1:16">
      <c r="A54" s="20" t="s">
        <v>107</v>
      </c>
      <c r="B54" s="25" t="s">
        <v>124</v>
      </c>
      <c r="C54" s="22" t="s">
        <v>339</v>
      </c>
      <c r="D54" s="23" t="s">
        <v>340</v>
      </c>
      <c r="E54" s="21" t="s">
        <v>341</v>
      </c>
      <c r="F54" s="21" t="s">
        <v>111</v>
      </c>
      <c r="G54" s="21" t="s">
        <v>337</v>
      </c>
      <c r="H54" s="21">
        <v>52</v>
      </c>
      <c r="I54" s="21"/>
      <c r="J54" s="21">
        <v>52</v>
      </c>
      <c r="K54" s="21"/>
      <c r="L54" s="21" t="s">
        <v>99</v>
      </c>
      <c r="M54" s="21">
        <v>243</v>
      </c>
      <c r="N54" s="21">
        <v>27</v>
      </c>
      <c r="O54" s="21" t="s">
        <v>338</v>
      </c>
      <c r="P54" s="34"/>
    </row>
    <row r="55" s="4" customFormat="1" ht="57" spans="1:16">
      <c r="A55" s="20" t="s">
        <v>92</v>
      </c>
      <c r="B55" s="21" t="s">
        <v>93</v>
      </c>
      <c r="C55" s="22" t="s">
        <v>342</v>
      </c>
      <c r="D55" s="23" t="s">
        <v>343</v>
      </c>
      <c r="E55" s="21" t="s">
        <v>322</v>
      </c>
      <c r="F55" s="21" t="s">
        <v>166</v>
      </c>
      <c r="G55" s="21" t="s">
        <v>344</v>
      </c>
      <c r="H55" s="21">
        <v>56</v>
      </c>
      <c r="I55" s="21"/>
      <c r="J55" s="21">
        <v>56</v>
      </c>
      <c r="K55" s="21"/>
      <c r="L55" s="21" t="s">
        <v>99</v>
      </c>
      <c r="M55" s="21">
        <v>357</v>
      </c>
      <c r="N55" s="21">
        <v>41</v>
      </c>
      <c r="O55" s="27" t="s">
        <v>345</v>
      </c>
      <c r="P55" s="34"/>
    </row>
    <row r="56" s="4" customFormat="1" ht="40.5" spans="1:16">
      <c r="A56" s="20" t="s">
        <v>346</v>
      </c>
      <c r="B56" s="20" t="s">
        <v>347</v>
      </c>
      <c r="C56" s="171" t="s">
        <v>348</v>
      </c>
      <c r="D56" s="20" t="s">
        <v>349</v>
      </c>
      <c r="E56" s="20" t="s">
        <v>350</v>
      </c>
      <c r="F56" s="20" t="s">
        <v>351</v>
      </c>
      <c r="G56" s="20" t="s">
        <v>351</v>
      </c>
      <c r="H56" s="20">
        <v>727</v>
      </c>
      <c r="I56" s="21">
        <v>727</v>
      </c>
      <c r="J56" s="20"/>
      <c r="K56" s="20"/>
      <c r="L56" s="20" t="s">
        <v>99</v>
      </c>
      <c r="M56" s="20">
        <v>2000</v>
      </c>
      <c r="N56" s="20">
        <v>2000</v>
      </c>
      <c r="O56" s="20" t="s">
        <v>352</v>
      </c>
      <c r="P56" s="36"/>
    </row>
    <row r="57" s="4" customFormat="1" ht="40.5" spans="1:16">
      <c r="A57" s="20" t="s">
        <v>346</v>
      </c>
      <c r="B57" s="20" t="s">
        <v>353</v>
      </c>
      <c r="C57" s="171" t="s">
        <v>354</v>
      </c>
      <c r="D57" s="20" t="s">
        <v>355</v>
      </c>
      <c r="E57" s="20" t="s">
        <v>356</v>
      </c>
      <c r="F57" s="20" t="s">
        <v>351</v>
      </c>
      <c r="G57" s="20" t="s">
        <v>351</v>
      </c>
      <c r="H57" s="20">
        <v>120</v>
      </c>
      <c r="I57" s="21"/>
      <c r="J57" s="20"/>
      <c r="K57" s="20">
        <v>120</v>
      </c>
      <c r="L57" s="20" t="s">
        <v>99</v>
      </c>
      <c r="M57" s="20">
        <v>2000</v>
      </c>
      <c r="N57" s="20">
        <v>2000</v>
      </c>
      <c r="O57" s="20" t="s">
        <v>357</v>
      </c>
      <c r="P57" s="36"/>
    </row>
    <row r="58" s="4" customFormat="1" ht="43.5" spans="1:16">
      <c r="A58" s="27" t="s">
        <v>346</v>
      </c>
      <c r="B58" s="27" t="s">
        <v>73</v>
      </c>
      <c r="C58" s="22" t="s">
        <v>358</v>
      </c>
      <c r="D58" s="23" t="s">
        <v>359</v>
      </c>
      <c r="E58" s="27" t="s">
        <v>360</v>
      </c>
      <c r="F58" s="20" t="s">
        <v>351</v>
      </c>
      <c r="G58" s="20" t="s">
        <v>351</v>
      </c>
      <c r="H58" s="27">
        <v>150</v>
      </c>
      <c r="I58" s="27"/>
      <c r="J58" s="27"/>
      <c r="K58" s="27">
        <v>150</v>
      </c>
      <c r="L58" s="20" t="s">
        <v>99</v>
      </c>
      <c r="M58" s="20">
        <v>395</v>
      </c>
      <c r="N58" s="27">
        <v>1333</v>
      </c>
      <c r="O58" s="27" t="s">
        <v>361</v>
      </c>
      <c r="P58" s="36"/>
    </row>
    <row r="59" s="4" customFormat="1" ht="40.5" spans="1:16">
      <c r="A59" s="20" t="s">
        <v>362</v>
      </c>
      <c r="B59" s="20" t="s">
        <v>363</v>
      </c>
      <c r="C59" s="171" t="s">
        <v>364</v>
      </c>
      <c r="D59" s="20" t="s">
        <v>365</v>
      </c>
      <c r="E59" s="20" t="s">
        <v>363</v>
      </c>
      <c r="F59" s="20" t="s">
        <v>351</v>
      </c>
      <c r="G59" s="20" t="s">
        <v>351</v>
      </c>
      <c r="H59" s="20">
        <v>30</v>
      </c>
      <c r="I59" s="20">
        <v>30</v>
      </c>
      <c r="J59" s="20"/>
      <c r="K59" s="20"/>
      <c r="L59" s="20" t="s">
        <v>99</v>
      </c>
      <c r="M59" s="20">
        <v>1000</v>
      </c>
      <c r="N59" s="20">
        <v>1000</v>
      </c>
      <c r="O59" s="20" t="s">
        <v>366</v>
      </c>
      <c r="P59" s="37"/>
    </row>
    <row r="60" s="4" customFormat="1" ht="30" spans="1:16">
      <c r="A60" s="20" t="s">
        <v>367</v>
      </c>
      <c r="B60" s="20" t="s">
        <v>368</v>
      </c>
      <c r="C60" s="22" t="s">
        <v>369</v>
      </c>
      <c r="D60" s="23" t="s">
        <v>370</v>
      </c>
      <c r="E60" s="20" t="s">
        <v>371</v>
      </c>
      <c r="F60" s="20" t="s">
        <v>351</v>
      </c>
      <c r="G60" s="20" t="s">
        <v>351</v>
      </c>
      <c r="H60" s="20">
        <v>100</v>
      </c>
      <c r="I60" s="20"/>
      <c r="J60" s="20"/>
      <c r="K60" s="20">
        <v>100</v>
      </c>
      <c r="L60" s="20" t="s">
        <v>99</v>
      </c>
      <c r="M60" s="20">
        <v>100</v>
      </c>
      <c r="N60" s="20">
        <v>100</v>
      </c>
      <c r="O60" s="20" t="s">
        <v>372</v>
      </c>
      <c r="P60" s="36"/>
    </row>
    <row r="61" s="4" customFormat="1" ht="30" spans="1:16">
      <c r="A61" s="20" t="s">
        <v>373</v>
      </c>
      <c r="B61" s="20" t="s">
        <v>373</v>
      </c>
      <c r="C61" s="22" t="s">
        <v>374</v>
      </c>
      <c r="D61" s="23" t="s">
        <v>375</v>
      </c>
      <c r="E61" s="20" t="s">
        <v>376</v>
      </c>
      <c r="F61" s="20" t="s">
        <v>351</v>
      </c>
      <c r="G61" s="20" t="s">
        <v>351</v>
      </c>
      <c r="H61" s="20">
        <v>160</v>
      </c>
      <c r="I61" s="20">
        <v>160</v>
      </c>
      <c r="J61" s="20"/>
      <c r="K61" s="20"/>
      <c r="L61" s="20" t="s">
        <v>99</v>
      </c>
      <c r="M61" s="20">
        <v>266</v>
      </c>
      <c r="N61" s="20">
        <v>266</v>
      </c>
      <c r="O61" s="20" t="s">
        <v>377</v>
      </c>
      <c r="P61" s="37"/>
    </row>
    <row r="62" s="4" customFormat="1" ht="40.5" spans="1:16">
      <c r="A62" s="20" t="s">
        <v>378</v>
      </c>
      <c r="B62" s="20" t="s">
        <v>379</v>
      </c>
      <c r="C62" s="171" t="s">
        <v>380</v>
      </c>
      <c r="D62" s="20" t="s">
        <v>381</v>
      </c>
      <c r="E62" s="20" t="s">
        <v>382</v>
      </c>
      <c r="F62" s="20" t="s">
        <v>351</v>
      </c>
      <c r="G62" s="20" t="s">
        <v>351</v>
      </c>
      <c r="H62" s="20">
        <v>13</v>
      </c>
      <c r="I62" s="21">
        <v>13</v>
      </c>
      <c r="J62" s="20"/>
      <c r="K62" s="20"/>
      <c r="L62" s="20" t="s">
        <v>99</v>
      </c>
      <c r="M62" s="20">
        <v>260</v>
      </c>
      <c r="N62" s="20">
        <v>260</v>
      </c>
      <c r="O62" s="20" t="s">
        <v>383</v>
      </c>
      <c r="P62" s="37"/>
    </row>
    <row r="63" s="4" customFormat="1" ht="40.5" spans="1:16">
      <c r="A63" s="20" t="s">
        <v>378</v>
      </c>
      <c r="B63" s="20" t="s">
        <v>384</v>
      </c>
      <c r="C63" s="171" t="s">
        <v>385</v>
      </c>
      <c r="D63" s="20" t="s">
        <v>386</v>
      </c>
      <c r="E63" s="20" t="s">
        <v>387</v>
      </c>
      <c r="F63" s="20" t="s">
        <v>351</v>
      </c>
      <c r="G63" s="20" t="s">
        <v>351</v>
      </c>
      <c r="H63" s="20">
        <v>50</v>
      </c>
      <c r="I63" s="21">
        <v>50</v>
      </c>
      <c r="J63" s="20"/>
      <c r="K63" s="20"/>
      <c r="L63" s="20" t="s">
        <v>99</v>
      </c>
      <c r="M63" s="20">
        <v>100</v>
      </c>
      <c r="N63" s="20">
        <v>100</v>
      </c>
      <c r="O63" s="20" t="s">
        <v>388</v>
      </c>
      <c r="P63" s="37"/>
    </row>
    <row r="64" s="4" customFormat="1" ht="40.5" spans="1:16">
      <c r="A64" s="20" t="s">
        <v>362</v>
      </c>
      <c r="B64" s="20" t="s">
        <v>389</v>
      </c>
      <c r="C64" s="171" t="s">
        <v>390</v>
      </c>
      <c r="D64" s="20" t="s">
        <v>391</v>
      </c>
      <c r="E64" s="20" t="s">
        <v>392</v>
      </c>
      <c r="F64" s="20" t="s">
        <v>351</v>
      </c>
      <c r="G64" s="20" t="s">
        <v>351</v>
      </c>
      <c r="H64" s="20">
        <v>400</v>
      </c>
      <c r="I64" s="21">
        <v>400</v>
      </c>
      <c r="J64" s="20"/>
      <c r="K64" s="20"/>
      <c r="L64" s="20" t="s">
        <v>99</v>
      </c>
      <c r="M64" s="20">
        <v>1333</v>
      </c>
      <c r="N64" s="20">
        <v>1333</v>
      </c>
      <c r="O64" s="20" t="s">
        <v>393</v>
      </c>
      <c r="P64" s="37"/>
    </row>
    <row r="65" s="4" customFormat="1" ht="67.5" spans="1:16">
      <c r="A65" s="38" t="s">
        <v>92</v>
      </c>
      <c r="B65" s="25" t="s">
        <v>394</v>
      </c>
      <c r="C65" s="22" t="s">
        <v>395</v>
      </c>
      <c r="D65" s="23" t="s">
        <v>396</v>
      </c>
      <c r="E65" s="27" t="s">
        <v>397</v>
      </c>
      <c r="F65" s="20" t="s">
        <v>121</v>
      </c>
      <c r="G65" s="27" t="s">
        <v>176</v>
      </c>
      <c r="H65" s="27">
        <v>400</v>
      </c>
      <c r="I65" s="27">
        <v>400</v>
      </c>
      <c r="J65" s="27"/>
      <c r="K65" s="27"/>
      <c r="L65" s="20" t="s">
        <v>99</v>
      </c>
      <c r="M65" s="35">
        <v>298</v>
      </c>
      <c r="N65" s="35">
        <v>97</v>
      </c>
      <c r="O65" s="27" t="s">
        <v>398</v>
      </c>
      <c r="P65" s="34"/>
    </row>
    <row r="66" s="4" customFormat="1" ht="43.5" spans="1:16">
      <c r="A66" s="21" t="s">
        <v>373</v>
      </c>
      <c r="B66" s="21" t="s">
        <v>373</v>
      </c>
      <c r="C66" s="22" t="s">
        <v>399</v>
      </c>
      <c r="D66" s="23" t="s">
        <v>400</v>
      </c>
      <c r="E66" s="21" t="s">
        <v>401</v>
      </c>
      <c r="F66" s="27" t="s">
        <v>351</v>
      </c>
      <c r="G66" s="27" t="s">
        <v>351</v>
      </c>
      <c r="H66" s="21">
        <v>232</v>
      </c>
      <c r="I66" s="21"/>
      <c r="J66" s="21"/>
      <c r="K66" s="21">
        <v>232</v>
      </c>
      <c r="L66" s="21" t="s">
        <v>99</v>
      </c>
      <c r="M66" s="21">
        <v>352</v>
      </c>
      <c r="N66" s="21">
        <v>352</v>
      </c>
      <c r="O66" s="21" t="s">
        <v>402</v>
      </c>
      <c r="P66" s="34"/>
    </row>
    <row r="67" s="4" customFormat="1" ht="57" spans="1:16">
      <c r="A67" s="20" t="s">
        <v>107</v>
      </c>
      <c r="B67" s="27" t="s">
        <v>281</v>
      </c>
      <c r="C67" s="22" t="s">
        <v>403</v>
      </c>
      <c r="D67" s="23" t="s">
        <v>404</v>
      </c>
      <c r="E67" s="27" t="s">
        <v>405</v>
      </c>
      <c r="F67" s="27" t="s">
        <v>166</v>
      </c>
      <c r="G67" s="27" t="s">
        <v>406</v>
      </c>
      <c r="H67" s="21">
        <v>315</v>
      </c>
      <c r="I67" s="40"/>
      <c r="J67" s="21">
        <v>315</v>
      </c>
      <c r="K67" s="27"/>
      <c r="L67" s="27" t="s">
        <v>99</v>
      </c>
      <c r="M67" s="27">
        <v>545</v>
      </c>
      <c r="N67" s="27">
        <v>65</v>
      </c>
      <c r="O67" s="41" t="s">
        <v>407</v>
      </c>
      <c r="P67" s="34"/>
    </row>
    <row r="68" s="4" customFormat="1" ht="57" spans="1:16">
      <c r="A68" s="20" t="s">
        <v>107</v>
      </c>
      <c r="B68" s="27" t="s">
        <v>281</v>
      </c>
      <c r="C68" s="22" t="s">
        <v>408</v>
      </c>
      <c r="D68" s="23" t="s">
        <v>409</v>
      </c>
      <c r="E68" s="27" t="s">
        <v>410</v>
      </c>
      <c r="F68" s="27" t="s">
        <v>185</v>
      </c>
      <c r="G68" s="27" t="s">
        <v>411</v>
      </c>
      <c r="H68" s="21">
        <v>196.65</v>
      </c>
      <c r="I68" s="40"/>
      <c r="J68" s="21">
        <v>196.65</v>
      </c>
      <c r="K68" s="27"/>
      <c r="L68" s="27" t="s">
        <v>99</v>
      </c>
      <c r="M68" s="27">
        <v>399</v>
      </c>
      <c r="N68" s="27">
        <v>49</v>
      </c>
      <c r="O68" s="41" t="s">
        <v>412</v>
      </c>
      <c r="P68" s="34"/>
    </row>
    <row r="69" s="4" customFormat="1" ht="57" spans="1:16">
      <c r="A69" s="20" t="s">
        <v>107</v>
      </c>
      <c r="B69" s="27" t="s">
        <v>281</v>
      </c>
      <c r="C69" s="22" t="s">
        <v>413</v>
      </c>
      <c r="D69" s="23" t="s">
        <v>414</v>
      </c>
      <c r="E69" s="27" t="s">
        <v>415</v>
      </c>
      <c r="F69" s="27" t="s">
        <v>185</v>
      </c>
      <c r="G69" s="27" t="s">
        <v>411</v>
      </c>
      <c r="H69" s="21">
        <v>78.3</v>
      </c>
      <c r="I69" s="40"/>
      <c r="J69" s="21">
        <v>78.3</v>
      </c>
      <c r="K69" s="27"/>
      <c r="L69" s="27" t="s">
        <v>99</v>
      </c>
      <c r="M69" s="27">
        <v>472</v>
      </c>
      <c r="N69" s="27">
        <v>44</v>
      </c>
      <c r="O69" s="41" t="s">
        <v>416</v>
      </c>
      <c r="P69" s="34"/>
    </row>
    <row r="70" s="4" customFormat="1" ht="40.5" spans="1:16">
      <c r="A70" s="20" t="s">
        <v>362</v>
      </c>
      <c r="B70" s="20" t="s">
        <v>417</v>
      </c>
      <c r="C70" s="171" t="s">
        <v>418</v>
      </c>
      <c r="D70" s="27" t="s">
        <v>419</v>
      </c>
      <c r="E70" s="20" t="s">
        <v>420</v>
      </c>
      <c r="F70" s="20" t="s">
        <v>351</v>
      </c>
      <c r="G70" s="20" t="s">
        <v>351</v>
      </c>
      <c r="H70" s="20">
        <v>40</v>
      </c>
      <c r="I70" s="20"/>
      <c r="J70" s="20"/>
      <c r="K70" s="20">
        <v>40</v>
      </c>
      <c r="L70" s="20" t="s">
        <v>99</v>
      </c>
      <c r="M70" s="20">
        <v>485</v>
      </c>
      <c r="N70" s="20">
        <v>485</v>
      </c>
      <c r="O70" s="20" t="s">
        <v>421</v>
      </c>
      <c r="P70" s="37"/>
    </row>
    <row r="71" s="4" customFormat="1" ht="40.5" spans="1:16">
      <c r="A71" s="20" t="s">
        <v>362</v>
      </c>
      <c r="B71" s="20" t="s">
        <v>417</v>
      </c>
      <c r="C71" s="171" t="s">
        <v>422</v>
      </c>
      <c r="D71" s="27" t="s">
        <v>423</v>
      </c>
      <c r="E71" s="20" t="s">
        <v>424</v>
      </c>
      <c r="F71" s="20" t="s">
        <v>351</v>
      </c>
      <c r="G71" s="20" t="s">
        <v>351</v>
      </c>
      <c r="H71" s="20">
        <v>170</v>
      </c>
      <c r="I71" s="20"/>
      <c r="J71" s="20"/>
      <c r="K71" s="20">
        <v>170</v>
      </c>
      <c r="L71" s="20" t="s">
        <v>99</v>
      </c>
      <c r="M71" s="20">
        <v>1100</v>
      </c>
      <c r="N71" s="20">
        <v>1100</v>
      </c>
      <c r="O71" s="20" t="s">
        <v>425</v>
      </c>
      <c r="P71" s="37"/>
    </row>
    <row r="72" s="4" customFormat="1" ht="40.5" spans="1:16">
      <c r="A72" s="20" t="s">
        <v>362</v>
      </c>
      <c r="B72" s="20" t="s">
        <v>417</v>
      </c>
      <c r="C72" s="171" t="s">
        <v>426</v>
      </c>
      <c r="D72" s="27" t="s">
        <v>427</v>
      </c>
      <c r="E72" s="20" t="s">
        <v>428</v>
      </c>
      <c r="F72" s="20" t="s">
        <v>351</v>
      </c>
      <c r="G72" s="20" t="s">
        <v>351</v>
      </c>
      <c r="H72" s="20">
        <v>190</v>
      </c>
      <c r="I72" s="20"/>
      <c r="J72" s="20"/>
      <c r="K72" s="20">
        <v>190</v>
      </c>
      <c r="L72" s="20" t="s">
        <v>99</v>
      </c>
      <c r="M72" s="20">
        <v>1800</v>
      </c>
      <c r="N72" s="20">
        <v>1800</v>
      </c>
      <c r="O72" s="20" t="s">
        <v>429</v>
      </c>
      <c r="P72" s="37"/>
    </row>
    <row r="73" s="4" customFormat="1" ht="27" spans="1:16">
      <c r="A73" s="20" t="s">
        <v>362</v>
      </c>
      <c r="B73" s="20" t="s">
        <v>417</v>
      </c>
      <c r="C73" s="171" t="s">
        <v>430</v>
      </c>
      <c r="D73" s="27" t="s">
        <v>431</v>
      </c>
      <c r="E73" s="20" t="s">
        <v>432</v>
      </c>
      <c r="F73" s="20" t="s">
        <v>351</v>
      </c>
      <c r="G73" s="20" t="s">
        <v>351</v>
      </c>
      <c r="H73" s="20">
        <v>165</v>
      </c>
      <c r="I73" s="20"/>
      <c r="J73" s="20"/>
      <c r="K73" s="20">
        <v>165</v>
      </c>
      <c r="L73" s="20" t="s">
        <v>99</v>
      </c>
      <c r="M73" s="20">
        <v>165</v>
      </c>
      <c r="N73" s="20">
        <v>165</v>
      </c>
      <c r="O73" s="20" t="s">
        <v>433</v>
      </c>
      <c r="P73" s="37"/>
    </row>
    <row r="74" s="4" customFormat="1" ht="40.5" spans="1:16">
      <c r="A74" s="20" t="s">
        <v>362</v>
      </c>
      <c r="B74" s="20" t="s">
        <v>417</v>
      </c>
      <c r="C74" s="171" t="s">
        <v>434</v>
      </c>
      <c r="D74" s="27" t="s">
        <v>435</v>
      </c>
      <c r="E74" s="20" t="s">
        <v>436</v>
      </c>
      <c r="F74" s="20" t="s">
        <v>351</v>
      </c>
      <c r="G74" s="20" t="s">
        <v>351</v>
      </c>
      <c r="H74" s="20">
        <v>17</v>
      </c>
      <c r="I74" s="20"/>
      <c r="J74" s="20"/>
      <c r="K74" s="20">
        <v>17</v>
      </c>
      <c r="L74" s="20" t="s">
        <v>99</v>
      </c>
      <c r="M74" s="20">
        <v>120</v>
      </c>
      <c r="N74" s="20">
        <v>120</v>
      </c>
      <c r="O74" s="20" t="s">
        <v>437</v>
      </c>
      <c r="P74" s="37"/>
    </row>
    <row r="75" s="4" customFormat="1" ht="27" spans="1:16">
      <c r="A75" s="20" t="s">
        <v>362</v>
      </c>
      <c r="B75" s="20" t="s">
        <v>417</v>
      </c>
      <c r="C75" s="171" t="s">
        <v>438</v>
      </c>
      <c r="D75" s="27" t="s">
        <v>439</v>
      </c>
      <c r="E75" s="20" t="s">
        <v>440</v>
      </c>
      <c r="F75" s="20" t="s">
        <v>351</v>
      </c>
      <c r="G75" s="20" t="s">
        <v>351</v>
      </c>
      <c r="H75" s="20">
        <v>11</v>
      </c>
      <c r="I75" s="20"/>
      <c r="J75" s="20"/>
      <c r="K75" s="20">
        <v>11</v>
      </c>
      <c r="L75" s="20" t="s">
        <v>99</v>
      </c>
      <c r="M75" s="20">
        <v>50</v>
      </c>
      <c r="N75" s="20">
        <v>50</v>
      </c>
      <c r="O75" s="20" t="s">
        <v>441</v>
      </c>
      <c r="P75" s="37"/>
    </row>
    <row r="76" s="4" customFormat="1" ht="43.5" spans="1:16">
      <c r="A76" s="39" t="s">
        <v>442</v>
      </c>
      <c r="B76" s="39" t="s">
        <v>443</v>
      </c>
      <c r="C76" s="22" t="s">
        <v>444</v>
      </c>
      <c r="D76" s="23" t="s">
        <v>445</v>
      </c>
      <c r="E76" s="39" t="s">
        <v>446</v>
      </c>
      <c r="F76" s="20" t="s">
        <v>351</v>
      </c>
      <c r="G76" s="20" t="s">
        <v>351</v>
      </c>
      <c r="H76" s="20">
        <v>4000</v>
      </c>
      <c r="I76" s="20"/>
      <c r="J76" s="20"/>
      <c r="K76" s="20">
        <v>4000</v>
      </c>
      <c r="L76" s="39" t="s">
        <v>99</v>
      </c>
      <c r="M76" s="20">
        <v>3413</v>
      </c>
      <c r="N76" s="42" t="s">
        <v>447</v>
      </c>
      <c r="O76" s="39" t="s">
        <v>448</v>
      </c>
      <c r="P76" s="34"/>
    </row>
    <row r="77" s="4" customFormat="1" ht="30" spans="1:16">
      <c r="A77" s="39" t="s">
        <v>442</v>
      </c>
      <c r="B77" s="39" t="s">
        <v>449</v>
      </c>
      <c r="C77" s="22" t="s">
        <v>450</v>
      </c>
      <c r="D77" s="23" t="s">
        <v>451</v>
      </c>
      <c r="E77" s="39" t="s">
        <v>452</v>
      </c>
      <c r="F77" s="20" t="s">
        <v>351</v>
      </c>
      <c r="G77" s="20" t="s">
        <v>351</v>
      </c>
      <c r="H77" s="25">
        <v>500</v>
      </c>
      <c r="I77" s="43"/>
      <c r="J77" s="39"/>
      <c r="K77" s="25">
        <v>500</v>
      </c>
      <c r="L77" s="39" t="s">
        <v>99</v>
      </c>
      <c r="M77" s="20">
        <v>585</v>
      </c>
      <c r="N77" s="39" t="s">
        <v>453</v>
      </c>
      <c r="O77" s="39" t="s">
        <v>454</v>
      </c>
      <c r="P77" s="34"/>
    </row>
    <row r="78" s="4" customFormat="1" ht="43.5" spans="1:16">
      <c r="A78" s="39" t="s">
        <v>442</v>
      </c>
      <c r="B78" s="39" t="s">
        <v>455</v>
      </c>
      <c r="C78" s="22" t="s">
        <v>456</v>
      </c>
      <c r="D78" s="23" t="s">
        <v>457</v>
      </c>
      <c r="E78" s="39" t="s">
        <v>458</v>
      </c>
      <c r="F78" s="20" t="s">
        <v>351</v>
      </c>
      <c r="G78" s="20" t="s">
        <v>351</v>
      </c>
      <c r="H78" s="25">
        <v>800</v>
      </c>
      <c r="I78" s="43"/>
      <c r="J78" s="39"/>
      <c r="K78" s="25">
        <v>800</v>
      </c>
      <c r="L78" s="39" t="s">
        <v>99</v>
      </c>
      <c r="M78" s="20">
        <v>1500</v>
      </c>
      <c r="N78" s="39" t="s">
        <v>459</v>
      </c>
      <c r="O78" s="39" t="s">
        <v>460</v>
      </c>
      <c r="P78" s="34"/>
    </row>
    <row r="79" s="6" customFormat="1" ht="27" spans="1:16">
      <c r="A79" s="20" t="s">
        <v>378</v>
      </c>
      <c r="B79" s="20" t="s">
        <v>461</v>
      </c>
      <c r="C79" s="171" t="s">
        <v>462</v>
      </c>
      <c r="D79" s="20" t="s">
        <v>463</v>
      </c>
      <c r="E79" s="20" t="s">
        <v>464</v>
      </c>
      <c r="F79" s="20" t="s">
        <v>351</v>
      </c>
      <c r="G79" s="20" t="s">
        <v>351</v>
      </c>
      <c r="H79" s="20">
        <v>50</v>
      </c>
      <c r="I79" s="20"/>
      <c r="J79" s="20"/>
      <c r="K79" s="20">
        <v>50</v>
      </c>
      <c r="L79" s="20" t="s">
        <v>99</v>
      </c>
      <c r="M79" s="20">
        <v>500</v>
      </c>
      <c r="N79" s="20">
        <v>500</v>
      </c>
      <c r="O79" s="20" t="s">
        <v>465</v>
      </c>
      <c r="P79" s="37"/>
    </row>
    <row r="80" s="4" customFormat="1" ht="27" spans="1:16">
      <c r="A80" s="28" t="s">
        <v>373</v>
      </c>
      <c r="B80" s="28" t="s">
        <v>373</v>
      </c>
      <c r="C80" s="172" t="s">
        <v>466</v>
      </c>
      <c r="D80" s="28" t="s">
        <v>467</v>
      </c>
      <c r="E80" s="28" t="s">
        <v>468</v>
      </c>
      <c r="F80" s="28" t="s">
        <v>351</v>
      </c>
      <c r="G80" s="28" t="s">
        <v>351</v>
      </c>
      <c r="H80" s="28">
        <v>272.8</v>
      </c>
      <c r="I80" s="28"/>
      <c r="J80" s="28"/>
      <c r="K80" s="28">
        <v>272.8</v>
      </c>
      <c r="L80" s="28" t="s">
        <v>99</v>
      </c>
      <c r="M80" s="28">
        <v>131</v>
      </c>
      <c r="N80" s="28">
        <v>131</v>
      </c>
      <c r="O80" s="28" t="s">
        <v>469</v>
      </c>
      <c r="P80" s="37"/>
    </row>
    <row r="81" s="4" customFormat="1" ht="43.5" spans="1:16">
      <c r="A81" s="20" t="s">
        <v>470</v>
      </c>
      <c r="B81" s="20" t="s">
        <v>471</v>
      </c>
      <c r="C81" s="22" t="s">
        <v>472</v>
      </c>
      <c r="D81" s="23" t="s">
        <v>473</v>
      </c>
      <c r="E81" s="20" t="s">
        <v>474</v>
      </c>
      <c r="F81" s="20" t="s">
        <v>351</v>
      </c>
      <c r="G81" s="20" t="s">
        <v>351</v>
      </c>
      <c r="H81" s="20">
        <v>27</v>
      </c>
      <c r="I81" s="20"/>
      <c r="J81" s="20"/>
      <c r="K81" s="20">
        <v>27</v>
      </c>
      <c r="L81" s="20" t="s">
        <v>99</v>
      </c>
      <c r="M81" s="20">
        <v>300</v>
      </c>
      <c r="N81" s="20">
        <v>300</v>
      </c>
      <c r="O81" s="20" t="s">
        <v>475</v>
      </c>
      <c r="P81" s="37"/>
    </row>
    <row r="82" s="4" customFormat="1" ht="30" spans="1:16">
      <c r="A82" s="20" t="s">
        <v>476</v>
      </c>
      <c r="B82" s="20" t="s">
        <v>476</v>
      </c>
      <c r="C82" s="22" t="s">
        <v>477</v>
      </c>
      <c r="D82" s="23" t="s">
        <v>478</v>
      </c>
      <c r="E82" s="20" t="s">
        <v>479</v>
      </c>
      <c r="F82" s="20" t="s">
        <v>351</v>
      </c>
      <c r="G82" s="20" t="s">
        <v>351</v>
      </c>
      <c r="H82" s="20">
        <v>100</v>
      </c>
      <c r="I82" s="20">
        <v>100</v>
      </c>
      <c r="J82" s="20"/>
      <c r="K82" s="20"/>
      <c r="L82" s="20" t="s">
        <v>99</v>
      </c>
      <c r="M82" s="20">
        <v>1000</v>
      </c>
      <c r="N82" s="20">
        <v>1000</v>
      </c>
      <c r="O82" s="20" t="s">
        <v>480</v>
      </c>
      <c r="P82" s="36"/>
    </row>
    <row r="83" s="4" customFormat="1" ht="30" spans="1:16">
      <c r="A83" s="20" t="s">
        <v>476</v>
      </c>
      <c r="B83" s="20" t="s">
        <v>476</v>
      </c>
      <c r="C83" s="22" t="s">
        <v>481</v>
      </c>
      <c r="D83" s="23" t="s">
        <v>482</v>
      </c>
      <c r="E83" s="20" t="s">
        <v>483</v>
      </c>
      <c r="F83" s="20" t="s">
        <v>351</v>
      </c>
      <c r="G83" s="20" t="s">
        <v>351</v>
      </c>
      <c r="H83" s="20">
        <v>100</v>
      </c>
      <c r="I83" s="20">
        <v>100</v>
      </c>
      <c r="J83" s="20"/>
      <c r="K83" s="20"/>
      <c r="L83" s="20" t="s">
        <v>99</v>
      </c>
      <c r="M83" s="20">
        <v>1000</v>
      </c>
      <c r="N83" s="20">
        <v>1000</v>
      </c>
      <c r="O83" s="20" t="s">
        <v>480</v>
      </c>
      <c r="P83" s="36"/>
    </row>
    <row r="84" s="4" customFormat="1" ht="30" spans="1:16">
      <c r="A84" s="20" t="s">
        <v>476</v>
      </c>
      <c r="B84" s="20" t="s">
        <v>476</v>
      </c>
      <c r="C84" s="22" t="s">
        <v>484</v>
      </c>
      <c r="D84" s="23" t="s">
        <v>485</v>
      </c>
      <c r="E84" s="20" t="s">
        <v>486</v>
      </c>
      <c r="F84" s="20" t="s">
        <v>351</v>
      </c>
      <c r="G84" s="20" t="s">
        <v>351</v>
      </c>
      <c r="H84" s="20">
        <v>100</v>
      </c>
      <c r="I84" s="20">
        <v>100</v>
      </c>
      <c r="J84" s="20"/>
      <c r="K84" s="20"/>
      <c r="L84" s="20" t="s">
        <v>99</v>
      </c>
      <c r="M84" s="20">
        <v>1000</v>
      </c>
      <c r="N84" s="20">
        <v>1000</v>
      </c>
      <c r="O84" s="20" t="s">
        <v>480</v>
      </c>
      <c r="P84" s="36"/>
    </row>
    <row r="85" s="4" customFormat="1" ht="67.5" spans="1:16">
      <c r="A85" s="20" t="s">
        <v>487</v>
      </c>
      <c r="B85" s="20" t="s">
        <v>488</v>
      </c>
      <c r="C85" s="22" t="s">
        <v>489</v>
      </c>
      <c r="D85" s="23" t="s">
        <v>490</v>
      </c>
      <c r="E85" s="20" t="s">
        <v>491</v>
      </c>
      <c r="F85" s="20" t="s">
        <v>351</v>
      </c>
      <c r="G85" s="20" t="s">
        <v>351</v>
      </c>
      <c r="H85" s="20">
        <v>1500</v>
      </c>
      <c r="I85" s="20">
        <v>400</v>
      </c>
      <c r="J85" s="20"/>
      <c r="K85" s="20">
        <v>1100</v>
      </c>
      <c r="L85" s="20" t="s">
        <v>492</v>
      </c>
      <c r="M85" s="20">
        <v>373</v>
      </c>
      <c r="N85" s="20">
        <v>373</v>
      </c>
      <c r="O85" s="20" t="s">
        <v>493</v>
      </c>
      <c r="P85" s="36"/>
    </row>
    <row r="86" s="4" customFormat="1" ht="43.5" spans="1:16">
      <c r="A86" s="20" t="s">
        <v>107</v>
      </c>
      <c r="B86" s="25" t="s">
        <v>124</v>
      </c>
      <c r="C86" s="22" t="s">
        <v>494</v>
      </c>
      <c r="D86" s="23" t="s">
        <v>495</v>
      </c>
      <c r="E86" s="20" t="s">
        <v>496</v>
      </c>
      <c r="F86" s="20" t="s">
        <v>206</v>
      </c>
      <c r="G86" s="20" t="s">
        <v>497</v>
      </c>
      <c r="H86" s="20">
        <v>25</v>
      </c>
      <c r="I86" s="20">
        <v>25</v>
      </c>
      <c r="J86" s="20"/>
      <c r="K86" s="20"/>
      <c r="L86" s="20" t="s">
        <v>99</v>
      </c>
      <c r="M86" s="20">
        <v>25</v>
      </c>
      <c r="N86" s="20">
        <v>6</v>
      </c>
      <c r="O86" s="20" t="s">
        <v>498</v>
      </c>
      <c r="P86" s="36"/>
    </row>
    <row r="87" s="4" customFormat="1" ht="43.5" spans="1:16">
      <c r="A87" s="20" t="s">
        <v>107</v>
      </c>
      <c r="B87" s="25" t="s">
        <v>124</v>
      </c>
      <c r="C87" s="22" t="s">
        <v>499</v>
      </c>
      <c r="D87" s="23" t="s">
        <v>500</v>
      </c>
      <c r="E87" s="20" t="s">
        <v>501</v>
      </c>
      <c r="F87" s="21" t="s">
        <v>138</v>
      </c>
      <c r="G87" s="20" t="s">
        <v>230</v>
      </c>
      <c r="H87" s="20">
        <v>20</v>
      </c>
      <c r="I87" s="20">
        <v>20</v>
      </c>
      <c r="J87" s="20"/>
      <c r="K87" s="20"/>
      <c r="L87" s="20" t="s">
        <v>99</v>
      </c>
      <c r="M87" s="20">
        <v>20</v>
      </c>
      <c r="N87" s="20">
        <v>4</v>
      </c>
      <c r="O87" s="20" t="s">
        <v>498</v>
      </c>
      <c r="P87" s="36"/>
    </row>
    <row r="88" s="4" customFormat="1" ht="43.5" spans="1:16">
      <c r="A88" s="20" t="s">
        <v>107</v>
      </c>
      <c r="B88" s="25" t="s">
        <v>124</v>
      </c>
      <c r="C88" s="22" t="s">
        <v>502</v>
      </c>
      <c r="D88" s="23" t="s">
        <v>503</v>
      </c>
      <c r="E88" s="20" t="s">
        <v>504</v>
      </c>
      <c r="F88" s="20" t="s">
        <v>160</v>
      </c>
      <c r="G88" s="20" t="s">
        <v>505</v>
      </c>
      <c r="H88" s="20">
        <v>20</v>
      </c>
      <c r="I88" s="20">
        <v>20</v>
      </c>
      <c r="J88" s="20"/>
      <c r="K88" s="20"/>
      <c r="L88" s="20" t="s">
        <v>99</v>
      </c>
      <c r="M88" s="20">
        <v>20</v>
      </c>
      <c r="N88" s="20">
        <v>6</v>
      </c>
      <c r="O88" s="20" t="s">
        <v>498</v>
      </c>
      <c r="P88" s="36"/>
    </row>
    <row r="89" s="4" customFormat="1" ht="43.5" spans="1:16">
      <c r="A89" s="20" t="s">
        <v>107</v>
      </c>
      <c r="B89" s="25" t="s">
        <v>124</v>
      </c>
      <c r="C89" s="22" t="s">
        <v>506</v>
      </c>
      <c r="D89" s="23" t="s">
        <v>507</v>
      </c>
      <c r="E89" s="20" t="s">
        <v>508</v>
      </c>
      <c r="F89" s="20" t="s">
        <v>191</v>
      </c>
      <c r="G89" s="20" t="s">
        <v>509</v>
      </c>
      <c r="H89" s="20">
        <v>20</v>
      </c>
      <c r="I89" s="20">
        <v>20</v>
      </c>
      <c r="J89" s="20"/>
      <c r="K89" s="20"/>
      <c r="L89" s="20" t="s">
        <v>99</v>
      </c>
      <c r="M89" s="20">
        <v>20</v>
      </c>
      <c r="N89" s="20">
        <v>4</v>
      </c>
      <c r="O89" s="20" t="s">
        <v>498</v>
      </c>
      <c r="P89" s="36"/>
    </row>
    <row r="90" s="4" customFormat="1" ht="43.5" spans="1:16">
      <c r="A90" s="20" t="s">
        <v>107</v>
      </c>
      <c r="B90" s="25" t="s">
        <v>124</v>
      </c>
      <c r="C90" s="22" t="s">
        <v>510</v>
      </c>
      <c r="D90" s="23" t="s">
        <v>511</v>
      </c>
      <c r="E90" s="20" t="s">
        <v>512</v>
      </c>
      <c r="F90" s="20" t="s">
        <v>240</v>
      </c>
      <c r="G90" s="20" t="s">
        <v>290</v>
      </c>
      <c r="H90" s="20">
        <v>30</v>
      </c>
      <c r="I90" s="20">
        <v>30</v>
      </c>
      <c r="J90" s="20"/>
      <c r="K90" s="20"/>
      <c r="L90" s="20" t="s">
        <v>99</v>
      </c>
      <c r="M90" s="20">
        <v>30</v>
      </c>
      <c r="N90" s="20">
        <v>4</v>
      </c>
      <c r="O90" s="20" t="s">
        <v>498</v>
      </c>
      <c r="P90" s="36"/>
    </row>
    <row r="91" s="4" customFormat="1" ht="43.5" spans="1:16">
      <c r="A91" s="20" t="s">
        <v>107</v>
      </c>
      <c r="B91" s="25" t="s">
        <v>124</v>
      </c>
      <c r="C91" s="22" t="s">
        <v>513</v>
      </c>
      <c r="D91" s="23" t="s">
        <v>514</v>
      </c>
      <c r="E91" s="20" t="s">
        <v>515</v>
      </c>
      <c r="F91" s="21" t="s">
        <v>245</v>
      </c>
      <c r="G91" s="20" t="s">
        <v>516</v>
      </c>
      <c r="H91" s="20">
        <v>20</v>
      </c>
      <c r="I91" s="20">
        <v>20</v>
      </c>
      <c r="J91" s="20"/>
      <c r="K91" s="20"/>
      <c r="L91" s="20" t="s">
        <v>99</v>
      </c>
      <c r="M91" s="20">
        <v>20</v>
      </c>
      <c r="N91" s="20">
        <v>6</v>
      </c>
      <c r="O91" s="20" t="s">
        <v>498</v>
      </c>
      <c r="P91" s="36"/>
    </row>
    <row r="92" s="4" customFormat="1" ht="43.5" spans="1:16">
      <c r="A92" s="20" t="s">
        <v>107</v>
      </c>
      <c r="B92" s="25" t="s">
        <v>124</v>
      </c>
      <c r="C92" s="173" t="s">
        <v>517</v>
      </c>
      <c r="D92" s="23" t="s">
        <v>518</v>
      </c>
      <c r="E92" s="20" t="s">
        <v>515</v>
      </c>
      <c r="F92" s="21" t="s">
        <v>245</v>
      </c>
      <c r="G92" s="20" t="s">
        <v>519</v>
      </c>
      <c r="H92" s="20">
        <v>20</v>
      </c>
      <c r="I92" s="20">
        <v>20</v>
      </c>
      <c r="J92" s="20"/>
      <c r="K92" s="20"/>
      <c r="L92" s="20" t="s">
        <v>99</v>
      </c>
      <c r="M92" s="20">
        <v>20</v>
      </c>
      <c r="N92" s="20">
        <v>3</v>
      </c>
      <c r="O92" s="20" t="s">
        <v>498</v>
      </c>
      <c r="P92" s="36"/>
    </row>
    <row r="93" s="4" customFormat="1" ht="40.5" spans="1:16">
      <c r="A93" s="20" t="s">
        <v>92</v>
      </c>
      <c r="B93" s="21" t="s">
        <v>93</v>
      </c>
      <c r="C93" s="22" t="s">
        <v>520</v>
      </c>
      <c r="D93" s="23" t="s">
        <v>521</v>
      </c>
      <c r="E93" s="20" t="s">
        <v>522</v>
      </c>
      <c r="F93" s="20" t="s">
        <v>128</v>
      </c>
      <c r="G93" s="20" t="s">
        <v>523</v>
      </c>
      <c r="H93" s="20">
        <v>20</v>
      </c>
      <c r="I93" s="20">
        <v>20</v>
      </c>
      <c r="J93" s="20"/>
      <c r="K93" s="20"/>
      <c r="L93" s="20" t="s">
        <v>99</v>
      </c>
      <c r="M93" s="20">
        <v>20</v>
      </c>
      <c r="N93" s="20">
        <v>3</v>
      </c>
      <c r="O93" s="20" t="s">
        <v>498</v>
      </c>
      <c r="P93" s="36"/>
    </row>
    <row r="94" s="4" customFormat="1" ht="43.5" spans="1:16">
      <c r="A94" s="20" t="s">
        <v>524</v>
      </c>
      <c r="B94" s="20" t="s">
        <v>524</v>
      </c>
      <c r="C94" s="22" t="s">
        <v>525</v>
      </c>
      <c r="D94" s="23" t="s">
        <v>526</v>
      </c>
      <c r="E94" s="27" t="s">
        <v>527</v>
      </c>
      <c r="F94" s="20" t="s">
        <v>104</v>
      </c>
      <c r="G94" s="20" t="s">
        <v>528</v>
      </c>
      <c r="H94" s="20">
        <v>20</v>
      </c>
      <c r="I94" s="20">
        <v>20</v>
      </c>
      <c r="J94" s="20"/>
      <c r="K94" s="20"/>
      <c r="L94" s="20" t="s">
        <v>99</v>
      </c>
      <c r="M94" s="20">
        <v>20</v>
      </c>
      <c r="N94" s="20">
        <v>5</v>
      </c>
      <c r="O94" s="20" t="s">
        <v>529</v>
      </c>
      <c r="P94" s="36"/>
    </row>
    <row r="95" s="4" customFormat="1" ht="43.5" spans="1:16">
      <c r="A95" s="20" t="s">
        <v>107</v>
      </c>
      <c r="B95" s="21" t="s">
        <v>73</v>
      </c>
      <c r="C95" s="173" t="s">
        <v>530</v>
      </c>
      <c r="D95" s="23" t="s">
        <v>531</v>
      </c>
      <c r="E95" s="27" t="s">
        <v>532</v>
      </c>
      <c r="F95" s="20" t="s">
        <v>206</v>
      </c>
      <c r="G95" s="20" t="s">
        <v>533</v>
      </c>
      <c r="H95" s="20">
        <v>20</v>
      </c>
      <c r="I95" s="20">
        <v>20</v>
      </c>
      <c r="J95" s="20"/>
      <c r="K95" s="20"/>
      <c r="L95" s="20" t="s">
        <v>99</v>
      </c>
      <c r="M95" s="20">
        <v>20</v>
      </c>
      <c r="N95" s="20">
        <v>5</v>
      </c>
      <c r="O95" s="20" t="s">
        <v>534</v>
      </c>
      <c r="P95" s="36"/>
    </row>
    <row r="96" s="4" customFormat="1" ht="43.5" spans="1:16">
      <c r="A96" s="20" t="s">
        <v>107</v>
      </c>
      <c r="B96" s="21" t="s">
        <v>73</v>
      </c>
      <c r="C96" s="22" t="s">
        <v>535</v>
      </c>
      <c r="D96" s="23" t="s">
        <v>536</v>
      </c>
      <c r="E96" s="27" t="s">
        <v>532</v>
      </c>
      <c r="F96" s="20" t="s">
        <v>206</v>
      </c>
      <c r="G96" s="20" t="s">
        <v>537</v>
      </c>
      <c r="H96" s="20">
        <v>20</v>
      </c>
      <c r="I96" s="20">
        <v>20</v>
      </c>
      <c r="J96" s="20"/>
      <c r="K96" s="20"/>
      <c r="L96" s="20" t="s">
        <v>99</v>
      </c>
      <c r="M96" s="20">
        <v>20</v>
      </c>
      <c r="N96" s="20">
        <v>5</v>
      </c>
      <c r="O96" s="20" t="s">
        <v>534</v>
      </c>
      <c r="P96" s="36"/>
    </row>
    <row r="97" s="4" customFormat="1" ht="43.5" spans="1:16">
      <c r="A97" s="20" t="s">
        <v>107</v>
      </c>
      <c r="B97" s="21" t="s">
        <v>73</v>
      </c>
      <c r="C97" s="22" t="s">
        <v>538</v>
      </c>
      <c r="D97" s="23" t="s">
        <v>539</v>
      </c>
      <c r="E97" s="27" t="s">
        <v>532</v>
      </c>
      <c r="F97" s="20" t="s">
        <v>206</v>
      </c>
      <c r="G97" s="20" t="s">
        <v>270</v>
      </c>
      <c r="H97" s="20">
        <v>20</v>
      </c>
      <c r="I97" s="20">
        <v>20</v>
      </c>
      <c r="J97" s="20"/>
      <c r="K97" s="20"/>
      <c r="L97" s="20" t="s">
        <v>99</v>
      </c>
      <c r="M97" s="20">
        <v>20</v>
      </c>
      <c r="N97" s="20">
        <v>3</v>
      </c>
      <c r="O97" s="20" t="s">
        <v>540</v>
      </c>
      <c r="P97" s="36"/>
    </row>
    <row r="98" s="4" customFormat="1" ht="43.5" spans="1:16">
      <c r="A98" s="20" t="s">
        <v>107</v>
      </c>
      <c r="B98" s="21" t="s">
        <v>73</v>
      </c>
      <c r="C98" s="22" t="s">
        <v>541</v>
      </c>
      <c r="D98" s="23" t="s">
        <v>542</v>
      </c>
      <c r="E98" s="27" t="s">
        <v>543</v>
      </c>
      <c r="F98" s="21" t="s">
        <v>245</v>
      </c>
      <c r="G98" s="20" t="s">
        <v>544</v>
      </c>
      <c r="H98" s="20">
        <v>25</v>
      </c>
      <c r="I98" s="20">
        <v>25</v>
      </c>
      <c r="J98" s="20"/>
      <c r="K98" s="20"/>
      <c r="L98" s="20" t="s">
        <v>99</v>
      </c>
      <c r="M98" s="20">
        <v>25</v>
      </c>
      <c r="N98" s="20">
        <v>6</v>
      </c>
      <c r="O98" s="20" t="s">
        <v>545</v>
      </c>
      <c r="P98" s="36"/>
    </row>
    <row r="99" s="4" customFormat="1" ht="43.5" spans="1:16">
      <c r="A99" s="20" t="s">
        <v>107</v>
      </c>
      <c r="B99" s="21" t="s">
        <v>73</v>
      </c>
      <c r="C99" s="22" t="s">
        <v>546</v>
      </c>
      <c r="D99" s="23" t="s">
        <v>547</v>
      </c>
      <c r="E99" s="27" t="s">
        <v>532</v>
      </c>
      <c r="F99" s="21" t="s">
        <v>245</v>
      </c>
      <c r="G99" s="20" t="s">
        <v>548</v>
      </c>
      <c r="H99" s="20">
        <v>20</v>
      </c>
      <c r="I99" s="20">
        <v>20</v>
      </c>
      <c r="J99" s="20"/>
      <c r="K99" s="20"/>
      <c r="L99" s="20" t="s">
        <v>99</v>
      </c>
      <c r="M99" s="20">
        <v>20</v>
      </c>
      <c r="N99" s="20">
        <v>4</v>
      </c>
      <c r="O99" s="20" t="s">
        <v>549</v>
      </c>
      <c r="P99" s="36"/>
    </row>
    <row r="100" s="4" customFormat="1" ht="43.5" spans="1:16">
      <c r="A100" s="20" t="s">
        <v>107</v>
      </c>
      <c r="B100" s="21" t="s">
        <v>73</v>
      </c>
      <c r="C100" s="22" t="s">
        <v>550</v>
      </c>
      <c r="D100" s="23" t="s">
        <v>551</v>
      </c>
      <c r="E100" s="27" t="s">
        <v>532</v>
      </c>
      <c r="F100" s="20" t="s">
        <v>552</v>
      </c>
      <c r="G100" s="20" t="s">
        <v>553</v>
      </c>
      <c r="H100" s="20">
        <v>20</v>
      </c>
      <c r="I100" s="20">
        <v>20</v>
      </c>
      <c r="J100" s="20"/>
      <c r="K100" s="20"/>
      <c r="L100" s="20" t="s">
        <v>99</v>
      </c>
      <c r="M100" s="20">
        <v>20</v>
      </c>
      <c r="N100" s="20">
        <v>4</v>
      </c>
      <c r="O100" s="20" t="s">
        <v>549</v>
      </c>
      <c r="P100" s="36"/>
    </row>
    <row r="101" s="4" customFormat="1" ht="43.5" spans="1:16">
      <c r="A101" s="20" t="s">
        <v>107</v>
      </c>
      <c r="B101" s="21" t="s">
        <v>73</v>
      </c>
      <c r="C101" s="22" t="s">
        <v>554</v>
      </c>
      <c r="D101" s="23" t="s">
        <v>555</v>
      </c>
      <c r="E101" s="27" t="s">
        <v>532</v>
      </c>
      <c r="F101" s="21" t="s">
        <v>138</v>
      </c>
      <c r="G101" s="20" t="s">
        <v>556</v>
      </c>
      <c r="H101" s="20">
        <v>20</v>
      </c>
      <c r="I101" s="20">
        <v>20</v>
      </c>
      <c r="J101" s="20"/>
      <c r="K101" s="20"/>
      <c r="L101" s="20" t="s">
        <v>99</v>
      </c>
      <c r="M101" s="20">
        <v>20</v>
      </c>
      <c r="N101" s="20">
        <v>4</v>
      </c>
      <c r="O101" s="20" t="s">
        <v>549</v>
      </c>
      <c r="P101" s="36"/>
    </row>
    <row r="102" s="4" customFormat="1" ht="43.5" spans="1:16">
      <c r="A102" s="20" t="s">
        <v>107</v>
      </c>
      <c r="B102" s="21" t="s">
        <v>73</v>
      </c>
      <c r="C102" s="22" t="s">
        <v>557</v>
      </c>
      <c r="D102" s="23" t="s">
        <v>558</v>
      </c>
      <c r="E102" s="27" t="s">
        <v>532</v>
      </c>
      <c r="F102" s="20" t="s">
        <v>160</v>
      </c>
      <c r="G102" s="20" t="s">
        <v>235</v>
      </c>
      <c r="H102" s="20">
        <v>20</v>
      </c>
      <c r="I102" s="20">
        <v>20</v>
      </c>
      <c r="J102" s="20"/>
      <c r="K102" s="20"/>
      <c r="L102" s="20" t="s">
        <v>99</v>
      </c>
      <c r="M102" s="20">
        <v>20</v>
      </c>
      <c r="N102" s="20">
        <v>4</v>
      </c>
      <c r="O102" s="20" t="s">
        <v>549</v>
      </c>
      <c r="P102" s="36"/>
    </row>
    <row r="103" s="4" customFormat="1" ht="43.5" spans="1:16">
      <c r="A103" s="20" t="s">
        <v>107</v>
      </c>
      <c r="B103" s="21" t="s">
        <v>73</v>
      </c>
      <c r="C103" s="22" t="s">
        <v>559</v>
      </c>
      <c r="D103" s="23" t="s">
        <v>560</v>
      </c>
      <c r="E103" s="27" t="s">
        <v>532</v>
      </c>
      <c r="F103" s="20" t="s">
        <v>240</v>
      </c>
      <c r="G103" s="20" t="s">
        <v>290</v>
      </c>
      <c r="H103" s="20">
        <v>20</v>
      </c>
      <c r="I103" s="20">
        <v>20</v>
      </c>
      <c r="J103" s="20"/>
      <c r="K103" s="20"/>
      <c r="L103" s="20" t="s">
        <v>99</v>
      </c>
      <c r="M103" s="20">
        <v>20</v>
      </c>
      <c r="N103" s="20">
        <v>4</v>
      </c>
      <c r="O103" s="20" t="s">
        <v>549</v>
      </c>
      <c r="P103" s="36"/>
    </row>
    <row r="104" s="4" customFormat="1" ht="43.5" spans="1:16">
      <c r="A104" s="20" t="s">
        <v>107</v>
      </c>
      <c r="B104" s="21" t="s">
        <v>73</v>
      </c>
      <c r="C104" s="22" t="s">
        <v>561</v>
      </c>
      <c r="D104" s="23" t="s">
        <v>562</v>
      </c>
      <c r="E104" s="27" t="s">
        <v>532</v>
      </c>
      <c r="F104" s="20" t="s">
        <v>111</v>
      </c>
      <c r="G104" s="20" t="s">
        <v>275</v>
      </c>
      <c r="H104" s="20">
        <v>20</v>
      </c>
      <c r="I104" s="20">
        <v>20</v>
      </c>
      <c r="J104" s="20"/>
      <c r="K104" s="20"/>
      <c r="L104" s="20" t="s">
        <v>99</v>
      </c>
      <c r="M104" s="20">
        <v>20</v>
      </c>
      <c r="N104" s="20">
        <v>4</v>
      </c>
      <c r="O104" s="20" t="s">
        <v>549</v>
      </c>
      <c r="P104" s="36"/>
    </row>
    <row r="105" s="4" customFormat="1" ht="43.5" spans="1:16">
      <c r="A105" s="20" t="s">
        <v>107</v>
      </c>
      <c r="B105" s="21" t="s">
        <v>73</v>
      </c>
      <c r="C105" s="22" t="s">
        <v>563</v>
      </c>
      <c r="D105" s="23" t="s">
        <v>564</v>
      </c>
      <c r="E105" s="27" t="s">
        <v>532</v>
      </c>
      <c r="F105" s="20" t="s">
        <v>240</v>
      </c>
      <c r="G105" s="20" t="s">
        <v>565</v>
      </c>
      <c r="H105" s="20">
        <v>20</v>
      </c>
      <c r="I105" s="20">
        <v>20</v>
      </c>
      <c r="J105" s="20"/>
      <c r="K105" s="20"/>
      <c r="L105" s="20" t="s">
        <v>99</v>
      </c>
      <c r="M105" s="20">
        <v>20</v>
      </c>
      <c r="N105" s="20">
        <v>4</v>
      </c>
      <c r="O105" s="20" t="s">
        <v>549</v>
      </c>
      <c r="P105" s="36"/>
    </row>
    <row r="106" s="4" customFormat="1" ht="43.5" spans="1:16">
      <c r="A106" s="20" t="s">
        <v>107</v>
      </c>
      <c r="B106" s="21" t="s">
        <v>73</v>
      </c>
      <c r="C106" s="22" t="s">
        <v>566</v>
      </c>
      <c r="D106" s="23" t="s">
        <v>567</v>
      </c>
      <c r="E106" s="27" t="s">
        <v>532</v>
      </c>
      <c r="F106" s="20" t="s">
        <v>154</v>
      </c>
      <c r="G106" s="20" t="s">
        <v>568</v>
      </c>
      <c r="H106" s="20">
        <v>20</v>
      </c>
      <c r="I106" s="20">
        <v>20</v>
      </c>
      <c r="J106" s="20"/>
      <c r="K106" s="20"/>
      <c r="L106" s="20" t="s">
        <v>99</v>
      </c>
      <c r="M106" s="20">
        <v>20</v>
      </c>
      <c r="N106" s="20">
        <v>4</v>
      </c>
      <c r="O106" s="20" t="s">
        <v>549</v>
      </c>
      <c r="P106" s="36"/>
    </row>
    <row r="107" s="4" customFormat="1" ht="43.5" spans="1:16">
      <c r="A107" s="20" t="s">
        <v>107</v>
      </c>
      <c r="B107" s="21" t="s">
        <v>73</v>
      </c>
      <c r="C107" s="22" t="s">
        <v>569</v>
      </c>
      <c r="D107" s="23" t="s">
        <v>570</v>
      </c>
      <c r="E107" s="27" t="s">
        <v>532</v>
      </c>
      <c r="F107" s="20" t="s">
        <v>191</v>
      </c>
      <c r="G107" s="20" t="s">
        <v>571</v>
      </c>
      <c r="H107" s="20">
        <v>20</v>
      </c>
      <c r="I107" s="20">
        <v>20</v>
      </c>
      <c r="J107" s="20"/>
      <c r="K107" s="20"/>
      <c r="L107" s="20" t="s">
        <v>99</v>
      </c>
      <c r="M107" s="20">
        <v>20</v>
      </c>
      <c r="N107" s="20">
        <v>4</v>
      </c>
      <c r="O107" s="20" t="s">
        <v>549</v>
      </c>
      <c r="P107" s="36"/>
    </row>
    <row r="108" s="4" customFormat="1" ht="43.5" spans="1:16">
      <c r="A108" s="20" t="s">
        <v>107</v>
      </c>
      <c r="B108" s="21" t="s">
        <v>73</v>
      </c>
      <c r="C108" s="22" t="s">
        <v>572</v>
      </c>
      <c r="D108" s="23" t="s">
        <v>573</v>
      </c>
      <c r="E108" s="27" t="s">
        <v>532</v>
      </c>
      <c r="F108" s="20" t="s">
        <v>191</v>
      </c>
      <c r="G108" s="20" t="s">
        <v>574</v>
      </c>
      <c r="H108" s="20">
        <v>20</v>
      </c>
      <c r="I108" s="20">
        <v>20</v>
      </c>
      <c r="J108" s="20"/>
      <c r="K108" s="20"/>
      <c r="L108" s="20" t="s">
        <v>99</v>
      </c>
      <c r="M108" s="20">
        <v>20</v>
      </c>
      <c r="N108" s="20">
        <v>4</v>
      </c>
      <c r="O108" s="20" t="s">
        <v>549</v>
      </c>
      <c r="P108" s="36"/>
    </row>
    <row r="109" s="4" customFormat="1" ht="43.5" spans="1:16">
      <c r="A109" s="20" t="s">
        <v>107</v>
      </c>
      <c r="B109" s="21" t="s">
        <v>73</v>
      </c>
      <c r="C109" s="22" t="s">
        <v>575</v>
      </c>
      <c r="D109" s="23" t="s">
        <v>576</v>
      </c>
      <c r="E109" s="27" t="s">
        <v>532</v>
      </c>
      <c r="F109" s="20" t="s">
        <v>143</v>
      </c>
      <c r="G109" s="20" t="s">
        <v>577</v>
      </c>
      <c r="H109" s="20">
        <v>20</v>
      </c>
      <c r="I109" s="20">
        <v>20</v>
      </c>
      <c r="J109" s="20"/>
      <c r="K109" s="20"/>
      <c r="L109" s="20" t="s">
        <v>99</v>
      </c>
      <c r="M109" s="20">
        <v>20</v>
      </c>
      <c r="N109" s="20">
        <v>15</v>
      </c>
      <c r="O109" s="20" t="s">
        <v>578</v>
      </c>
      <c r="P109" s="36"/>
    </row>
    <row r="110" s="4" customFormat="1" ht="43.5" spans="1:16">
      <c r="A110" s="20" t="s">
        <v>107</v>
      </c>
      <c r="B110" s="21" t="s">
        <v>73</v>
      </c>
      <c r="C110" s="22" t="s">
        <v>579</v>
      </c>
      <c r="D110" s="23" t="s">
        <v>580</v>
      </c>
      <c r="E110" s="20" t="s">
        <v>581</v>
      </c>
      <c r="F110" s="20" t="s">
        <v>582</v>
      </c>
      <c r="G110" s="20" t="s">
        <v>583</v>
      </c>
      <c r="H110" s="20">
        <v>150</v>
      </c>
      <c r="I110" s="20"/>
      <c r="J110" s="20">
        <v>150</v>
      </c>
      <c r="K110" s="20"/>
      <c r="L110" s="20" t="s">
        <v>99</v>
      </c>
      <c r="M110" s="20">
        <v>139</v>
      </c>
      <c r="N110" s="20">
        <v>18</v>
      </c>
      <c r="O110" s="20" t="s">
        <v>584</v>
      </c>
      <c r="P110" s="37"/>
    </row>
    <row r="111" s="4" customFormat="1" ht="54" spans="1:16">
      <c r="A111" s="20" t="s">
        <v>107</v>
      </c>
      <c r="B111" s="25" t="s">
        <v>124</v>
      </c>
      <c r="C111" s="25" t="s">
        <v>585</v>
      </c>
      <c r="D111" s="25" t="s">
        <v>586</v>
      </c>
      <c r="E111" s="20" t="s">
        <v>587</v>
      </c>
      <c r="F111" s="20" t="s">
        <v>111</v>
      </c>
      <c r="G111" s="20" t="s">
        <v>588</v>
      </c>
      <c r="H111" s="20">
        <v>65</v>
      </c>
      <c r="I111" s="20"/>
      <c r="J111" s="20">
        <v>65</v>
      </c>
      <c r="K111" s="20"/>
      <c r="L111" s="20" t="s">
        <v>99</v>
      </c>
      <c r="M111" s="20">
        <v>105</v>
      </c>
      <c r="N111" s="20">
        <v>18</v>
      </c>
      <c r="O111" s="20" t="s">
        <v>589</v>
      </c>
      <c r="P111" s="37"/>
    </row>
    <row r="112" s="4" customFormat="1" ht="54" spans="1:16">
      <c r="A112" s="20" t="s">
        <v>107</v>
      </c>
      <c r="B112" s="25" t="s">
        <v>124</v>
      </c>
      <c r="C112" s="25" t="s">
        <v>590</v>
      </c>
      <c r="D112" s="25" t="s">
        <v>591</v>
      </c>
      <c r="E112" s="20" t="s">
        <v>592</v>
      </c>
      <c r="F112" s="20" t="s">
        <v>143</v>
      </c>
      <c r="G112" s="20" t="s">
        <v>593</v>
      </c>
      <c r="H112" s="20">
        <v>95</v>
      </c>
      <c r="I112" s="20"/>
      <c r="J112" s="20">
        <v>95</v>
      </c>
      <c r="K112" s="20"/>
      <c r="L112" s="20" t="s">
        <v>99</v>
      </c>
      <c r="M112" s="20">
        <v>105</v>
      </c>
      <c r="N112" s="20">
        <v>18</v>
      </c>
      <c r="O112" s="20" t="s">
        <v>589</v>
      </c>
      <c r="P112" s="37"/>
    </row>
    <row r="113" s="4" customFormat="1" ht="57" spans="1:16">
      <c r="A113" s="20" t="s">
        <v>107</v>
      </c>
      <c r="B113" s="25" t="s">
        <v>124</v>
      </c>
      <c r="C113" s="22" t="s">
        <v>594</v>
      </c>
      <c r="D113" s="23" t="s">
        <v>595</v>
      </c>
      <c r="E113" s="20" t="s">
        <v>596</v>
      </c>
      <c r="F113" s="20" t="s">
        <v>143</v>
      </c>
      <c r="G113" s="20" t="s">
        <v>597</v>
      </c>
      <c r="H113" s="20">
        <v>60</v>
      </c>
      <c r="I113" s="20"/>
      <c r="J113" s="20">
        <v>60</v>
      </c>
      <c r="K113" s="20"/>
      <c r="L113" s="20" t="s">
        <v>99</v>
      </c>
      <c r="M113" s="20">
        <v>84</v>
      </c>
      <c r="N113" s="20">
        <v>14</v>
      </c>
      <c r="O113" s="20" t="s">
        <v>589</v>
      </c>
      <c r="P113" s="37"/>
    </row>
    <row r="114" s="4" customFormat="1" ht="54" spans="1:16">
      <c r="A114" s="20" t="s">
        <v>107</v>
      </c>
      <c r="B114" s="25" t="s">
        <v>124</v>
      </c>
      <c r="C114" s="25" t="s">
        <v>598</v>
      </c>
      <c r="D114" s="25" t="s">
        <v>599</v>
      </c>
      <c r="E114" s="20" t="s">
        <v>600</v>
      </c>
      <c r="F114" s="20" t="s">
        <v>191</v>
      </c>
      <c r="G114" s="20" t="s">
        <v>601</v>
      </c>
      <c r="H114" s="20">
        <v>65</v>
      </c>
      <c r="I114" s="20"/>
      <c r="J114" s="20">
        <v>65</v>
      </c>
      <c r="K114" s="20"/>
      <c r="L114" s="20" t="s">
        <v>99</v>
      </c>
      <c r="M114" s="20">
        <v>63</v>
      </c>
      <c r="N114" s="20">
        <v>11</v>
      </c>
      <c r="O114" s="20" t="s">
        <v>589</v>
      </c>
      <c r="P114" s="37"/>
    </row>
    <row r="115" s="4" customFormat="1" ht="54" spans="1:16">
      <c r="A115" s="20" t="s">
        <v>107</v>
      </c>
      <c r="B115" s="25" t="s">
        <v>124</v>
      </c>
      <c r="C115" s="25" t="s">
        <v>602</v>
      </c>
      <c r="D115" s="25" t="s">
        <v>603</v>
      </c>
      <c r="E115" s="20" t="s">
        <v>604</v>
      </c>
      <c r="F115" s="20" t="s">
        <v>111</v>
      </c>
      <c r="G115" s="20" t="s">
        <v>275</v>
      </c>
      <c r="H115" s="20">
        <v>65</v>
      </c>
      <c r="I115" s="20"/>
      <c r="J115" s="20">
        <v>65</v>
      </c>
      <c r="K115" s="20"/>
      <c r="L115" s="20" t="s">
        <v>99</v>
      </c>
      <c r="M115" s="20">
        <v>84</v>
      </c>
      <c r="N115" s="20">
        <v>14</v>
      </c>
      <c r="O115" s="20" t="s">
        <v>589</v>
      </c>
      <c r="P115" s="37"/>
    </row>
    <row r="116" s="4" customFormat="1" ht="54" spans="1:16">
      <c r="A116" s="20" t="s">
        <v>107</v>
      </c>
      <c r="B116" s="25" t="s">
        <v>124</v>
      </c>
      <c r="C116" s="25" t="s">
        <v>605</v>
      </c>
      <c r="D116" s="25" t="s">
        <v>606</v>
      </c>
      <c r="E116" s="20" t="s">
        <v>607</v>
      </c>
      <c r="F116" s="20" t="s">
        <v>191</v>
      </c>
      <c r="G116" s="20" t="s">
        <v>608</v>
      </c>
      <c r="H116" s="20">
        <v>65</v>
      </c>
      <c r="I116" s="20"/>
      <c r="J116" s="20">
        <v>65</v>
      </c>
      <c r="K116" s="20"/>
      <c r="L116" s="20" t="s">
        <v>99</v>
      </c>
      <c r="M116" s="20">
        <v>63</v>
      </c>
      <c r="N116" s="20">
        <v>11</v>
      </c>
      <c r="O116" s="20" t="s">
        <v>589</v>
      </c>
      <c r="P116" s="37"/>
    </row>
    <row r="117" s="4" customFormat="1" ht="54" spans="1:16">
      <c r="A117" s="20" t="s">
        <v>107</v>
      </c>
      <c r="B117" s="25" t="s">
        <v>124</v>
      </c>
      <c r="C117" s="25" t="s">
        <v>609</v>
      </c>
      <c r="D117" s="25" t="s">
        <v>610</v>
      </c>
      <c r="E117" s="20" t="s">
        <v>611</v>
      </c>
      <c r="F117" s="20" t="s">
        <v>240</v>
      </c>
      <c r="G117" s="20" t="s">
        <v>612</v>
      </c>
      <c r="H117" s="20">
        <v>95</v>
      </c>
      <c r="I117" s="20"/>
      <c r="J117" s="20">
        <v>95</v>
      </c>
      <c r="K117" s="20"/>
      <c r="L117" s="20" t="s">
        <v>99</v>
      </c>
      <c r="M117" s="20">
        <v>63</v>
      </c>
      <c r="N117" s="20">
        <v>11</v>
      </c>
      <c r="O117" s="20" t="s">
        <v>589</v>
      </c>
      <c r="P117" s="37"/>
    </row>
    <row r="118" s="4" customFormat="1" ht="54" spans="1:16">
      <c r="A118" s="20" t="s">
        <v>107</v>
      </c>
      <c r="B118" s="25" t="s">
        <v>124</v>
      </c>
      <c r="C118" s="25" t="s">
        <v>613</v>
      </c>
      <c r="D118" s="25" t="s">
        <v>614</v>
      </c>
      <c r="E118" s="20" t="s">
        <v>615</v>
      </c>
      <c r="F118" s="20" t="s">
        <v>143</v>
      </c>
      <c r="G118" s="20" t="s">
        <v>616</v>
      </c>
      <c r="H118" s="20">
        <v>65</v>
      </c>
      <c r="I118" s="20"/>
      <c r="J118" s="20">
        <v>65</v>
      </c>
      <c r="K118" s="20"/>
      <c r="L118" s="20" t="s">
        <v>99</v>
      </c>
      <c r="M118" s="20">
        <v>63</v>
      </c>
      <c r="N118" s="20">
        <v>11</v>
      </c>
      <c r="O118" s="20" t="s">
        <v>589</v>
      </c>
      <c r="P118" s="37"/>
    </row>
    <row r="119" s="4" customFormat="1" ht="54" spans="1:16">
      <c r="A119" s="20" t="s">
        <v>107</v>
      </c>
      <c r="B119" s="25" t="s">
        <v>124</v>
      </c>
      <c r="C119" s="25" t="s">
        <v>617</v>
      </c>
      <c r="D119" s="25" t="s">
        <v>618</v>
      </c>
      <c r="E119" s="20" t="s">
        <v>619</v>
      </c>
      <c r="F119" s="20" t="s">
        <v>160</v>
      </c>
      <c r="G119" s="20" t="s">
        <v>620</v>
      </c>
      <c r="H119" s="20">
        <v>65</v>
      </c>
      <c r="I119" s="20"/>
      <c r="J119" s="20">
        <v>65</v>
      </c>
      <c r="K119" s="20"/>
      <c r="L119" s="20" t="s">
        <v>99</v>
      </c>
      <c r="M119" s="20">
        <v>84</v>
      </c>
      <c r="N119" s="20">
        <v>14</v>
      </c>
      <c r="O119" s="20" t="s">
        <v>589</v>
      </c>
      <c r="P119" s="37"/>
    </row>
    <row r="120" s="4" customFormat="1" ht="54" spans="1:16">
      <c r="A120" s="20" t="s">
        <v>107</v>
      </c>
      <c r="B120" s="25" t="s">
        <v>124</v>
      </c>
      <c r="C120" s="25" t="s">
        <v>621</v>
      </c>
      <c r="D120" s="25" t="s">
        <v>622</v>
      </c>
      <c r="E120" s="20" t="s">
        <v>623</v>
      </c>
      <c r="F120" s="20" t="s">
        <v>206</v>
      </c>
      <c r="G120" s="20" t="s">
        <v>624</v>
      </c>
      <c r="H120" s="20">
        <v>55</v>
      </c>
      <c r="I120" s="20"/>
      <c r="J120" s="20">
        <v>55</v>
      </c>
      <c r="K120" s="20"/>
      <c r="L120" s="20" t="s">
        <v>99</v>
      </c>
      <c r="M120" s="20">
        <v>63</v>
      </c>
      <c r="N120" s="20">
        <v>11</v>
      </c>
      <c r="O120" s="20" t="s">
        <v>589</v>
      </c>
      <c r="P120" s="37"/>
    </row>
    <row r="121" s="4" customFormat="1" ht="54" spans="1:16">
      <c r="A121" s="20" t="s">
        <v>107</v>
      </c>
      <c r="B121" s="25" t="s">
        <v>124</v>
      </c>
      <c r="C121" s="174" t="s">
        <v>625</v>
      </c>
      <c r="D121" s="25" t="s">
        <v>626</v>
      </c>
      <c r="E121" s="20" t="s">
        <v>627</v>
      </c>
      <c r="F121" s="20" t="s">
        <v>143</v>
      </c>
      <c r="G121" s="20" t="s">
        <v>597</v>
      </c>
      <c r="H121" s="20">
        <v>50</v>
      </c>
      <c r="I121" s="20"/>
      <c r="J121" s="20">
        <v>50</v>
      </c>
      <c r="K121" s="20"/>
      <c r="L121" s="20" t="s">
        <v>99</v>
      </c>
      <c r="M121" s="20">
        <v>105</v>
      </c>
      <c r="N121" s="20">
        <v>18</v>
      </c>
      <c r="O121" s="20" t="s">
        <v>589</v>
      </c>
      <c r="P121" s="37"/>
    </row>
    <row r="122" s="4" customFormat="1" ht="54" spans="1:16">
      <c r="A122" s="20" t="s">
        <v>107</v>
      </c>
      <c r="B122" s="25" t="s">
        <v>124</v>
      </c>
      <c r="C122" s="25" t="s">
        <v>628</v>
      </c>
      <c r="D122" s="25" t="s">
        <v>629</v>
      </c>
      <c r="E122" s="20" t="s">
        <v>630</v>
      </c>
      <c r="F122" s="20" t="s">
        <v>143</v>
      </c>
      <c r="G122" s="20" t="s">
        <v>144</v>
      </c>
      <c r="H122" s="20">
        <v>65</v>
      </c>
      <c r="I122" s="20"/>
      <c r="J122" s="20">
        <v>65</v>
      </c>
      <c r="K122" s="20"/>
      <c r="L122" s="20" t="s">
        <v>99</v>
      </c>
      <c r="M122" s="20">
        <v>84</v>
      </c>
      <c r="N122" s="20">
        <v>14</v>
      </c>
      <c r="O122" s="20" t="s">
        <v>589</v>
      </c>
      <c r="P122" s="37"/>
    </row>
    <row r="123" s="4" customFormat="1" ht="54" spans="1:16">
      <c r="A123" s="20" t="s">
        <v>107</v>
      </c>
      <c r="B123" s="25" t="s">
        <v>124</v>
      </c>
      <c r="C123" s="25" t="s">
        <v>631</v>
      </c>
      <c r="D123" s="25" t="s">
        <v>632</v>
      </c>
      <c r="E123" s="20" t="s">
        <v>633</v>
      </c>
      <c r="F123" s="20" t="s">
        <v>143</v>
      </c>
      <c r="G123" s="20" t="s">
        <v>634</v>
      </c>
      <c r="H123" s="20">
        <v>65</v>
      </c>
      <c r="I123" s="20"/>
      <c r="J123" s="20">
        <v>65</v>
      </c>
      <c r="K123" s="20"/>
      <c r="L123" s="20" t="s">
        <v>99</v>
      </c>
      <c r="M123" s="20">
        <v>63</v>
      </c>
      <c r="N123" s="20">
        <v>11</v>
      </c>
      <c r="O123" s="20" t="s">
        <v>589</v>
      </c>
      <c r="P123" s="37"/>
    </row>
    <row r="124" s="4" customFormat="1" ht="54" spans="1:16">
      <c r="A124" s="20" t="s">
        <v>107</v>
      </c>
      <c r="B124" s="25" t="s">
        <v>124</v>
      </c>
      <c r="C124" s="25" t="s">
        <v>635</v>
      </c>
      <c r="D124" s="25" t="s">
        <v>636</v>
      </c>
      <c r="E124" s="20" t="s">
        <v>637</v>
      </c>
      <c r="F124" s="21" t="s">
        <v>245</v>
      </c>
      <c r="G124" s="20" t="s">
        <v>638</v>
      </c>
      <c r="H124" s="20">
        <v>65</v>
      </c>
      <c r="I124" s="20"/>
      <c r="J124" s="20">
        <v>65</v>
      </c>
      <c r="K124" s="20"/>
      <c r="L124" s="20" t="s">
        <v>99</v>
      </c>
      <c r="M124" s="20">
        <v>84</v>
      </c>
      <c r="N124" s="20">
        <v>14</v>
      </c>
      <c r="O124" s="20" t="s">
        <v>589</v>
      </c>
      <c r="P124" s="37"/>
    </row>
    <row r="125" s="4" customFormat="1" ht="54" spans="1:16">
      <c r="A125" s="20" t="s">
        <v>107</v>
      </c>
      <c r="B125" s="25" t="s">
        <v>124</v>
      </c>
      <c r="C125" s="25" t="s">
        <v>639</v>
      </c>
      <c r="D125" s="25" t="s">
        <v>640</v>
      </c>
      <c r="E125" s="20" t="s">
        <v>641</v>
      </c>
      <c r="F125" s="20" t="s">
        <v>121</v>
      </c>
      <c r="G125" s="20" t="s">
        <v>642</v>
      </c>
      <c r="H125" s="20">
        <v>90</v>
      </c>
      <c r="I125" s="20"/>
      <c r="J125" s="20">
        <v>90</v>
      </c>
      <c r="K125" s="20"/>
      <c r="L125" s="20" t="s">
        <v>99</v>
      </c>
      <c r="M125" s="20">
        <v>63</v>
      </c>
      <c r="N125" s="20">
        <v>11</v>
      </c>
      <c r="O125" s="20" t="s">
        <v>589</v>
      </c>
      <c r="P125" s="37"/>
    </row>
    <row r="126" s="4" customFormat="1" ht="54" spans="1:16">
      <c r="A126" s="20" t="s">
        <v>107</v>
      </c>
      <c r="B126" s="25" t="s">
        <v>124</v>
      </c>
      <c r="C126" s="25" t="s">
        <v>643</v>
      </c>
      <c r="D126" s="25" t="s">
        <v>644</v>
      </c>
      <c r="E126" s="20" t="s">
        <v>645</v>
      </c>
      <c r="F126" s="20" t="s">
        <v>121</v>
      </c>
      <c r="G126" s="20" t="s">
        <v>646</v>
      </c>
      <c r="H126" s="20">
        <v>65</v>
      </c>
      <c r="I126" s="20"/>
      <c r="J126" s="20">
        <v>65</v>
      </c>
      <c r="K126" s="20"/>
      <c r="L126" s="20" t="s">
        <v>99</v>
      </c>
      <c r="M126" s="20">
        <v>105</v>
      </c>
      <c r="N126" s="20">
        <v>18</v>
      </c>
      <c r="O126" s="20" t="s">
        <v>589</v>
      </c>
      <c r="P126" s="37"/>
    </row>
    <row r="127" s="4" customFormat="1" ht="54" spans="1:16">
      <c r="A127" s="20" t="s">
        <v>107</v>
      </c>
      <c r="B127" s="25" t="s">
        <v>124</v>
      </c>
      <c r="C127" s="25" t="s">
        <v>647</v>
      </c>
      <c r="D127" s="25" t="s">
        <v>648</v>
      </c>
      <c r="E127" s="20" t="s">
        <v>649</v>
      </c>
      <c r="F127" s="20" t="s">
        <v>121</v>
      </c>
      <c r="G127" s="20" t="s">
        <v>650</v>
      </c>
      <c r="H127" s="20">
        <v>90</v>
      </c>
      <c r="I127" s="20"/>
      <c r="J127" s="20">
        <v>90</v>
      </c>
      <c r="K127" s="20"/>
      <c r="L127" s="20" t="s">
        <v>99</v>
      </c>
      <c r="M127" s="20">
        <v>126</v>
      </c>
      <c r="N127" s="20">
        <v>21</v>
      </c>
      <c r="O127" s="20" t="s">
        <v>589</v>
      </c>
      <c r="P127" s="37"/>
    </row>
    <row r="128" s="4" customFormat="1" ht="54" spans="1:16">
      <c r="A128" s="20" t="s">
        <v>107</v>
      </c>
      <c r="B128" s="25" t="s">
        <v>124</v>
      </c>
      <c r="C128" s="25" t="s">
        <v>651</v>
      </c>
      <c r="D128" s="25" t="s">
        <v>652</v>
      </c>
      <c r="E128" s="20" t="s">
        <v>653</v>
      </c>
      <c r="F128" s="20" t="s">
        <v>654</v>
      </c>
      <c r="G128" s="20" t="s">
        <v>655</v>
      </c>
      <c r="H128" s="20">
        <v>65</v>
      </c>
      <c r="I128" s="20"/>
      <c r="J128" s="20">
        <v>65</v>
      </c>
      <c r="K128" s="20"/>
      <c r="L128" s="20" t="s">
        <v>99</v>
      </c>
      <c r="M128" s="20">
        <v>63</v>
      </c>
      <c r="N128" s="20">
        <v>11</v>
      </c>
      <c r="O128" s="20" t="s">
        <v>589</v>
      </c>
      <c r="P128" s="37"/>
    </row>
    <row r="129" s="4" customFormat="1" ht="54" spans="1:16">
      <c r="A129" s="20" t="s">
        <v>107</v>
      </c>
      <c r="B129" s="25" t="s">
        <v>124</v>
      </c>
      <c r="C129" s="25" t="s">
        <v>656</v>
      </c>
      <c r="D129" s="25" t="s">
        <v>657</v>
      </c>
      <c r="E129" s="20" t="s">
        <v>658</v>
      </c>
      <c r="F129" s="20" t="s">
        <v>166</v>
      </c>
      <c r="G129" s="20" t="s">
        <v>659</v>
      </c>
      <c r="H129" s="20">
        <v>48</v>
      </c>
      <c r="I129" s="20"/>
      <c r="J129" s="20">
        <v>48</v>
      </c>
      <c r="K129" s="20"/>
      <c r="L129" s="20" t="s">
        <v>99</v>
      </c>
      <c r="M129" s="20">
        <v>63</v>
      </c>
      <c r="N129" s="20">
        <v>11</v>
      </c>
      <c r="O129" s="20" t="s">
        <v>589</v>
      </c>
      <c r="P129" s="37"/>
    </row>
    <row r="130" s="4" customFormat="1" ht="54" spans="1:16">
      <c r="A130" s="20" t="s">
        <v>107</v>
      </c>
      <c r="B130" s="25" t="s">
        <v>124</v>
      </c>
      <c r="C130" s="25" t="s">
        <v>660</v>
      </c>
      <c r="D130" s="25" t="s">
        <v>661</v>
      </c>
      <c r="E130" s="20" t="s">
        <v>662</v>
      </c>
      <c r="F130" s="20" t="s">
        <v>206</v>
      </c>
      <c r="G130" s="20" t="s">
        <v>663</v>
      </c>
      <c r="H130" s="20">
        <v>50</v>
      </c>
      <c r="I130" s="20"/>
      <c r="J130" s="20">
        <v>50</v>
      </c>
      <c r="K130" s="20"/>
      <c r="L130" s="20" t="s">
        <v>99</v>
      </c>
      <c r="M130" s="20">
        <v>84</v>
      </c>
      <c r="N130" s="20">
        <v>14</v>
      </c>
      <c r="O130" s="20" t="s">
        <v>589</v>
      </c>
      <c r="P130" s="37"/>
    </row>
    <row r="131" s="4" customFormat="1" ht="54" spans="1:16">
      <c r="A131" s="20" t="s">
        <v>107</v>
      </c>
      <c r="B131" s="25" t="s">
        <v>124</v>
      </c>
      <c r="C131" s="25" t="s">
        <v>664</v>
      </c>
      <c r="D131" s="25" t="s">
        <v>665</v>
      </c>
      <c r="E131" s="20" t="s">
        <v>666</v>
      </c>
      <c r="F131" s="20" t="s">
        <v>154</v>
      </c>
      <c r="G131" s="20" t="s">
        <v>667</v>
      </c>
      <c r="H131" s="20">
        <v>50</v>
      </c>
      <c r="I131" s="20"/>
      <c r="J131" s="20">
        <v>50</v>
      </c>
      <c r="K131" s="20"/>
      <c r="L131" s="20" t="s">
        <v>99</v>
      </c>
      <c r="M131" s="20">
        <v>63</v>
      </c>
      <c r="N131" s="20">
        <v>11</v>
      </c>
      <c r="O131" s="20" t="s">
        <v>589</v>
      </c>
      <c r="P131" s="37"/>
    </row>
    <row r="132" s="4" customFormat="1" ht="54" spans="1:16">
      <c r="A132" s="20" t="s">
        <v>107</v>
      </c>
      <c r="B132" s="25" t="s">
        <v>124</v>
      </c>
      <c r="C132" s="25" t="s">
        <v>668</v>
      </c>
      <c r="D132" s="25" t="s">
        <v>669</v>
      </c>
      <c r="E132" s="20" t="s">
        <v>658</v>
      </c>
      <c r="F132" s="20" t="s">
        <v>121</v>
      </c>
      <c r="G132" s="20" t="s">
        <v>670</v>
      </c>
      <c r="H132" s="20">
        <v>50</v>
      </c>
      <c r="I132" s="20"/>
      <c r="J132" s="20">
        <v>50</v>
      </c>
      <c r="K132" s="20"/>
      <c r="L132" s="20" t="s">
        <v>99</v>
      </c>
      <c r="M132" s="20">
        <v>63</v>
      </c>
      <c r="N132" s="20">
        <v>11</v>
      </c>
      <c r="O132" s="20" t="s">
        <v>589</v>
      </c>
      <c r="P132" s="37"/>
    </row>
    <row r="133" s="4" customFormat="1" ht="54" spans="1:16">
      <c r="A133" s="20" t="s">
        <v>107</v>
      </c>
      <c r="B133" s="25" t="s">
        <v>124</v>
      </c>
      <c r="C133" s="25" t="s">
        <v>671</v>
      </c>
      <c r="D133" s="25" t="s">
        <v>672</v>
      </c>
      <c r="E133" s="20" t="s">
        <v>673</v>
      </c>
      <c r="F133" s="21" t="s">
        <v>138</v>
      </c>
      <c r="G133" s="20" t="s">
        <v>674</v>
      </c>
      <c r="H133" s="20">
        <v>50</v>
      </c>
      <c r="I133" s="20"/>
      <c r="J133" s="20">
        <v>50</v>
      </c>
      <c r="K133" s="20"/>
      <c r="L133" s="20" t="s">
        <v>99</v>
      </c>
      <c r="M133" s="20">
        <v>105</v>
      </c>
      <c r="N133" s="20">
        <v>18</v>
      </c>
      <c r="O133" s="20" t="s">
        <v>589</v>
      </c>
      <c r="P133" s="37"/>
    </row>
    <row r="134" s="4" customFormat="1" ht="40.5" spans="1:16">
      <c r="A134" s="20" t="s">
        <v>107</v>
      </c>
      <c r="B134" s="25" t="s">
        <v>124</v>
      </c>
      <c r="C134" s="25" t="s">
        <v>675</v>
      </c>
      <c r="D134" s="25" t="s">
        <v>676</v>
      </c>
      <c r="E134" s="20" t="s">
        <v>677</v>
      </c>
      <c r="F134" s="21" t="s">
        <v>138</v>
      </c>
      <c r="G134" s="20" t="s">
        <v>678</v>
      </c>
      <c r="H134" s="20">
        <v>50</v>
      </c>
      <c r="I134" s="20"/>
      <c r="J134" s="20">
        <v>50</v>
      </c>
      <c r="K134" s="20"/>
      <c r="L134" s="20" t="s">
        <v>99</v>
      </c>
      <c r="M134" s="20">
        <v>121</v>
      </c>
      <c r="N134" s="20">
        <v>15</v>
      </c>
      <c r="O134" s="20" t="s">
        <v>589</v>
      </c>
      <c r="P134" s="37"/>
    </row>
    <row r="135" s="4" customFormat="1" ht="54" spans="1:16">
      <c r="A135" s="20" t="s">
        <v>107</v>
      </c>
      <c r="B135" s="25" t="s">
        <v>124</v>
      </c>
      <c r="C135" s="25" t="s">
        <v>679</v>
      </c>
      <c r="D135" s="25" t="s">
        <v>680</v>
      </c>
      <c r="E135" s="20" t="s">
        <v>681</v>
      </c>
      <c r="F135" s="21" t="s">
        <v>245</v>
      </c>
      <c r="G135" s="20" t="s">
        <v>682</v>
      </c>
      <c r="H135" s="20">
        <v>45</v>
      </c>
      <c r="I135" s="20"/>
      <c r="J135" s="20">
        <v>45</v>
      </c>
      <c r="K135" s="20"/>
      <c r="L135" s="20" t="s">
        <v>99</v>
      </c>
      <c r="M135" s="20">
        <v>84</v>
      </c>
      <c r="N135" s="20">
        <v>14</v>
      </c>
      <c r="O135" s="20" t="s">
        <v>589</v>
      </c>
      <c r="P135" s="37"/>
    </row>
    <row r="136" s="4" customFormat="1" ht="54" spans="1:16">
      <c r="A136" s="20" t="s">
        <v>107</v>
      </c>
      <c r="B136" s="25" t="s">
        <v>124</v>
      </c>
      <c r="C136" s="25" t="s">
        <v>683</v>
      </c>
      <c r="D136" s="25" t="s">
        <v>684</v>
      </c>
      <c r="E136" s="20" t="s">
        <v>685</v>
      </c>
      <c r="F136" s="20" t="s">
        <v>154</v>
      </c>
      <c r="G136" s="20" t="s">
        <v>568</v>
      </c>
      <c r="H136" s="20">
        <v>45</v>
      </c>
      <c r="I136" s="20"/>
      <c r="J136" s="20">
        <v>45</v>
      </c>
      <c r="K136" s="20"/>
      <c r="L136" s="20" t="s">
        <v>99</v>
      </c>
      <c r="M136" s="20">
        <v>126</v>
      </c>
      <c r="N136" s="20">
        <v>21</v>
      </c>
      <c r="O136" s="20" t="s">
        <v>589</v>
      </c>
      <c r="P136" s="37"/>
    </row>
    <row r="137" s="4" customFormat="1" ht="54" spans="1:16">
      <c r="A137" s="20" t="s">
        <v>107</v>
      </c>
      <c r="B137" s="25" t="s">
        <v>124</v>
      </c>
      <c r="C137" s="25" t="s">
        <v>686</v>
      </c>
      <c r="D137" s="25" t="s">
        <v>687</v>
      </c>
      <c r="E137" s="20" t="s">
        <v>688</v>
      </c>
      <c r="F137" s="20" t="s">
        <v>160</v>
      </c>
      <c r="G137" s="20" t="s">
        <v>689</v>
      </c>
      <c r="H137" s="20">
        <v>45</v>
      </c>
      <c r="I137" s="20"/>
      <c r="J137" s="20">
        <v>45</v>
      </c>
      <c r="K137" s="20"/>
      <c r="L137" s="20" t="s">
        <v>99</v>
      </c>
      <c r="M137" s="20">
        <v>63</v>
      </c>
      <c r="N137" s="20">
        <v>11</v>
      </c>
      <c r="O137" s="20" t="s">
        <v>589</v>
      </c>
      <c r="P137" s="37"/>
    </row>
    <row r="138" s="4" customFormat="1" ht="54" spans="1:16">
      <c r="A138" s="20" t="s">
        <v>107</v>
      </c>
      <c r="B138" s="25" t="s">
        <v>124</v>
      </c>
      <c r="C138" s="25" t="s">
        <v>690</v>
      </c>
      <c r="D138" s="25" t="s">
        <v>691</v>
      </c>
      <c r="E138" s="20" t="s">
        <v>692</v>
      </c>
      <c r="F138" s="20" t="s">
        <v>104</v>
      </c>
      <c r="G138" s="20" t="s">
        <v>693</v>
      </c>
      <c r="H138" s="20">
        <v>45</v>
      </c>
      <c r="I138" s="20"/>
      <c r="J138" s="20">
        <v>45</v>
      </c>
      <c r="K138" s="20"/>
      <c r="L138" s="20" t="s">
        <v>99</v>
      </c>
      <c r="M138" s="20">
        <v>84</v>
      </c>
      <c r="N138" s="20">
        <v>14</v>
      </c>
      <c r="O138" s="20" t="s">
        <v>589</v>
      </c>
      <c r="P138" s="37"/>
    </row>
    <row r="139" s="4" customFormat="1" ht="54" spans="1:16">
      <c r="A139" s="20" t="s">
        <v>107</v>
      </c>
      <c r="B139" s="25" t="s">
        <v>124</v>
      </c>
      <c r="C139" s="25" t="s">
        <v>694</v>
      </c>
      <c r="D139" s="25" t="s">
        <v>695</v>
      </c>
      <c r="E139" s="20" t="s">
        <v>696</v>
      </c>
      <c r="F139" s="20" t="s">
        <v>143</v>
      </c>
      <c r="G139" s="20" t="s">
        <v>697</v>
      </c>
      <c r="H139" s="20">
        <v>45</v>
      </c>
      <c r="I139" s="20"/>
      <c r="J139" s="20">
        <v>45</v>
      </c>
      <c r="K139" s="20"/>
      <c r="L139" s="20" t="s">
        <v>99</v>
      </c>
      <c r="M139" s="20">
        <v>63</v>
      </c>
      <c r="N139" s="20">
        <v>11</v>
      </c>
      <c r="O139" s="20" t="s">
        <v>589</v>
      </c>
      <c r="P139" s="37"/>
    </row>
    <row r="140" s="4" customFormat="1" ht="54" spans="1:16">
      <c r="A140" s="20" t="s">
        <v>107</v>
      </c>
      <c r="B140" s="25" t="s">
        <v>124</v>
      </c>
      <c r="C140" s="25" t="s">
        <v>698</v>
      </c>
      <c r="D140" s="25" t="s">
        <v>699</v>
      </c>
      <c r="E140" s="20" t="s">
        <v>700</v>
      </c>
      <c r="F140" s="20" t="s">
        <v>160</v>
      </c>
      <c r="G140" s="20" t="s">
        <v>689</v>
      </c>
      <c r="H140" s="20">
        <v>45</v>
      </c>
      <c r="I140" s="20"/>
      <c r="J140" s="20">
        <v>45</v>
      </c>
      <c r="K140" s="20"/>
      <c r="L140" s="20" t="s">
        <v>99</v>
      </c>
      <c r="M140" s="20">
        <v>63</v>
      </c>
      <c r="N140" s="20">
        <v>11</v>
      </c>
      <c r="O140" s="20" t="s">
        <v>589</v>
      </c>
      <c r="P140" s="37"/>
    </row>
    <row r="141" s="4" customFormat="1" ht="54" spans="1:16">
      <c r="A141" s="20" t="s">
        <v>107</v>
      </c>
      <c r="B141" s="25" t="s">
        <v>124</v>
      </c>
      <c r="C141" s="25" t="s">
        <v>701</v>
      </c>
      <c r="D141" s="25" t="s">
        <v>702</v>
      </c>
      <c r="E141" s="20" t="s">
        <v>703</v>
      </c>
      <c r="F141" s="20" t="s">
        <v>160</v>
      </c>
      <c r="G141" s="20" t="s">
        <v>704</v>
      </c>
      <c r="H141" s="20">
        <v>45</v>
      </c>
      <c r="I141" s="20"/>
      <c r="J141" s="20">
        <v>45</v>
      </c>
      <c r="K141" s="20"/>
      <c r="L141" s="20" t="s">
        <v>99</v>
      </c>
      <c r="M141" s="20">
        <v>105</v>
      </c>
      <c r="N141" s="20">
        <v>18</v>
      </c>
      <c r="O141" s="20" t="s">
        <v>589</v>
      </c>
      <c r="P141" s="37"/>
    </row>
    <row r="142" s="4" customFormat="1" ht="57" spans="1:16">
      <c r="A142" s="20" t="s">
        <v>107</v>
      </c>
      <c r="B142" s="25" t="s">
        <v>124</v>
      </c>
      <c r="C142" s="22" t="s">
        <v>705</v>
      </c>
      <c r="D142" s="23" t="s">
        <v>706</v>
      </c>
      <c r="E142" s="20" t="s">
        <v>692</v>
      </c>
      <c r="F142" s="20" t="s">
        <v>160</v>
      </c>
      <c r="G142" s="20" t="s">
        <v>707</v>
      </c>
      <c r="H142" s="20">
        <v>45</v>
      </c>
      <c r="I142" s="20"/>
      <c r="J142" s="20">
        <v>45</v>
      </c>
      <c r="K142" s="20"/>
      <c r="L142" s="20" t="s">
        <v>99</v>
      </c>
      <c r="M142" s="20">
        <v>126</v>
      </c>
      <c r="N142" s="20">
        <v>21</v>
      </c>
      <c r="O142" s="20" t="s">
        <v>589</v>
      </c>
      <c r="P142" s="37"/>
    </row>
    <row r="143" s="4" customFormat="1" ht="57" spans="1:16">
      <c r="A143" s="20" t="s">
        <v>107</v>
      </c>
      <c r="B143" s="25" t="s">
        <v>124</v>
      </c>
      <c r="C143" s="22" t="s">
        <v>708</v>
      </c>
      <c r="D143" s="23" t="s">
        <v>709</v>
      </c>
      <c r="E143" s="20" t="s">
        <v>710</v>
      </c>
      <c r="F143" s="20" t="s">
        <v>104</v>
      </c>
      <c r="G143" s="20" t="s">
        <v>711</v>
      </c>
      <c r="H143" s="20">
        <v>45</v>
      </c>
      <c r="I143" s="20"/>
      <c r="J143" s="20">
        <v>45</v>
      </c>
      <c r="K143" s="20"/>
      <c r="L143" s="20" t="s">
        <v>99</v>
      </c>
      <c r="M143" s="20">
        <v>63</v>
      </c>
      <c r="N143" s="20">
        <v>11</v>
      </c>
      <c r="O143" s="20" t="s">
        <v>589</v>
      </c>
      <c r="P143" s="37"/>
    </row>
    <row r="144" s="4" customFormat="1" ht="57" spans="1:16">
      <c r="A144" s="20" t="s">
        <v>107</v>
      </c>
      <c r="B144" s="25" t="s">
        <v>124</v>
      </c>
      <c r="C144" s="22" t="s">
        <v>712</v>
      </c>
      <c r="D144" s="23" t="s">
        <v>713</v>
      </c>
      <c r="E144" s="20" t="s">
        <v>714</v>
      </c>
      <c r="F144" s="20" t="s">
        <v>121</v>
      </c>
      <c r="G144" s="20" t="s">
        <v>129</v>
      </c>
      <c r="H144" s="20">
        <v>70</v>
      </c>
      <c r="I144" s="20"/>
      <c r="J144" s="20">
        <v>70</v>
      </c>
      <c r="K144" s="20"/>
      <c r="L144" s="20" t="s">
        <v>99</v>
      </c>
      <c r="M144" s="20">
        <v>84</v>
      </c>
      <c r="N144" s="20">
        <v>14</v>
      </c>
      <c r="O144" s="20" t="s">
        <v>589</v>
      </c>
      <c r="P144" s="37"/>
    </row>
    <row r="145" s="4" customFormat="1" ht="54" spans="1:16">
      <c r="A145" s="20" t="s">
        <v>107</v>
      </c>
      <c r="B145" s="25" t="s">
        <v>124</v>
      </c>
      <c r="C145" s="25" t="s">
        <v>715</v>
      </c>
      <c r="D145" s="25" t="s">
        <v>716</v>
      </c>
      <c r="E145" s="20" t="s">
        <v>717</v>
      </c>
      <c r="F145" s="20" t="s">
        <v>240</v>
      </c>
      <c r="G145" s="20" t="s">
        <v>718</v>
      </c>
      <c r="H145" s="20">
        <v>45</v>
      </c>
      <c r="I145" s="20"/>
      <c r="J145" s="20">
        <v>45</v>
      </c>
      <c r="K145" s="20"/>
      <c r="L145" s="20" t="s">
        <v>99</v>
      </c>
      <c r="M145" s="20">
        <v>63</v>
      </c>
      <c r="N145" s="20">
        <v>11</v>
      </c>
      <c r="O145" s="20" t="s">
        <v>589</v>
      </c>
      <c r="P145" s="37"/>
    </row>
    <row r="146" s="4" customFormat="1" ht="54" spans="1:16">
      <c r="A146" s="20" t="s">
        <v>107</v>
      </c>
      <c r="B146" s="25" t="s">
        <v>124</v>
      </c>
      <c r="C146" s="25" t="s">
        <v>719</v>
      </c>
      <c r="D146" s="25" t="s">
        <v>720</v>
      </c>
      <c r="E146" s="20" t="s">
        <v>692</v>
      </c>
      <c r="F146" s="20" t="s">
        <v>143</v>
      </c>
      <c r="G146" s="20" t="s">
        <v>721</v>
      </c>
      <c r="H146" s="20">
        <v>45</v>
      </c>
      <c r="I146" s="20"/>
      <c r="J146" s="20">
        <v>45</v>
      </c>
      <c r="K146" s="20"/>
      <c r="L146" s="20" t="s">
        <v>99</v>
      </c>
      <c r="M146" s="20">
        <v>63</v>
      </c>
      <c r="N146" s="20">
        <v>11</v>
      </c>
      <c r="O146" s="20" t="s">
        <v>589</v>
      </c>
      <c r="P146" s="37"/>
    </row>
    <row r="147" s="4" customFormat="1" ht="57" spans="1:16">
      <c r="A147" s="20" t="s">
        <v>107</v>
      </c>
      <c r="B147" s="25" t="s">
        <v>124</v>
      </c>
      <c r="C147" s="22" t="s">
        <v>722</v>
      </c>
      <c r="D147" s="23" t="s">
        <v>723</v>
      </c>
      <c r="E147" s="20" t="s">
        <v>724</v>
      </c>
      <c r="F147" s="21" t="s">
        <v>313</v>
      </c>
      <c r="G147" s="20" t="s">
        <v>725</v>
      </c>
      <c r="H147" s="20">
        <v>45</v>
      </c>
      <c r="I147" s="20"/>
      <c r="J147" s="20">
        <v>45</v>
      </c>
      <c r="K147" s="20"/>
      <c r="L147" s="20" t="s">
        <v>99</v>
      </c>
      <c r="M147" s="20">
        <v>105</v>
      </c>
      <c r="N147" s="20">
        <v>18</v>
      </c>
      <c r="O147" s="20" t="s">
        <v>589</v>
      </c>
      <c r="P147" s="37"/>
    </row>
    <row r="148" s="4" customFormat="1" ht="57" spans="1:16">
      <c r="A148" s="20" t="s">
        <v>107</v>
      </c>
      <c r="B148" s="25" t="s">
        <v>124</v>
      </c>
      <c r="C148" s="22" t="s">
        <v>726</v>
      </c>
      <c r="D148" s="23" t="s">
        <v>727</v>
      </c>
      <c r="E148" s="20" t="s">
        <v>728</v>
      </c>
      <c r="F148" s="20" t="s">
        <v>206</v>
      </c>
      <c r="G148" s="20" t="s">
        <v>729</v>
      </c>
      <c r="H148" s="20">
        <v>45</v>
      </c>
      <c r="I148" s="20"/>
      <c r="J148" s="20">
        <v>45</v>
      </c>
      <c r="K148" s="20"/>
      <c r="L148" s="20" t="s">
        <v>99</v>
      </c>
      <c r="M148" s="20">
        <v>84</v>
      </c>
      <c r="N148" s="20">
        <v>14</v>
      </c>
      <c r="O148" s="20" t="s">
        <v>589</v>
      </c>
      <c r="P148" s="37"/>
    </row>
    <row r="149" s="4" customFormat="1" ht="57" spans="1:16">
      <c r="A149" s="20" t="s">
        <v>107</v>
      </c>
      <c r="B149" s="25" t="s">
        <v>124</v>
      </c>
      <c r="C149" s="22" t="s">
        <v>730</v>
      </c>
      <c r="D149" s="23" t="s">
        <v>731</v>
      </c>
      <c r="E149" s="20" t="s">
        <v>732</v>
      </c>
      <c r="F149" s="20" t="s">
        <v>206</v>
      </c>
      <c r="G149" s="20" t="s">
        <v>733</v>
      </c>
      <c r="H149" s="20">
        <v>45</v>
      </c>
      <c r="I149" s="20"/>
      <c r="J149" s="20">
        <v>45</v>
      </c>
      <c r="K149" s="20"/>
      <c r="L149" s="20" t="s">
        <v>99</v>
      </c>
      <c r="M149" s="20">
        <v>105</v>
      </c>
      <c r="N149" s="20">
        <v>18</v>
      </c>
      <c r="O149" s="20" t="s">
        <v>589</v>
      </c>
      <c r="P149" s="37"/>
    </row>
    <row r="150" s="4" customFormat="1" ht="57" spans="1:16">
      <c r="A150" s="20" t="s">
        <v>107</v>
      </c>
      <c r="B150" s="25" t="s">
        <v>124</v>
      </c>
      <c r="C150" s="22" t="s">
        <v>734</v>
      </c>
      <c r="D150" s="23" t="s">
        <v>735</v>
      </c>
      <c r="E150" s="20" t="s">
        <v>736</v>
      </c>
      <c r="F150" s="20" t="s">
        <v>160</v>
      </c>
      <c r="G150" s="20" t="s">
        <v>235</v>
      </c>
      <c r="H150" s="20">
        <v>45</v>
      </c>
      <c r="I150" s="20"/>
      <c r="J150" s="20">
        <v>45</v>
      </c>
      <c r="K150" s="20"/>
      <c r="L150" s="20" t="s">
        <v>99</v>
      </c>
      <c r="M150" s="20">
        <v>63</v>
      </c>
      <c r="N150" s="20">
        <v>11</v>
      </c>
      <c r="O150" s="20" t="s">
        <v>589</v>
      </c>
      <c r="P150" s="37"/>
    </row>
    <row r="151" s="4" customFormat="1" ht="54" spans="1:16">
      <c r="A151" s="20" t="s">
        <v>107</v>
      </c>
      <c r="B151" s="25" t="s">
        <v>124</v>
      </c>
      <c r="C151" s="25" t="s">
        <v>737</v>
      </c>
      <c r="D151" s="25" t="s">
        <v>738</v>
      </c>
      <c r="E151" s="20" t="s">
        <v>739</v>
      </c>
      <c r="F151" s="20" t="s">
        <v>128</v>
      </c>
      <c r="G151" s="20" t="s">
        <v>740</v>
      </c>
      <c r="H151" s="20">
        <v>45</v>
      </c>
      <c r="I151" s="20"/>
      <c r="J151" s="20">
        <v>45</v>
      </c>
      <c r="K151" s="20"/>
      <c r="L151" s="20" t="s">
        <v>99</v>
      </c>
      <c r="M151" s="20">
        <v>84</v>
      </c>
      <c r="N151" s="20">
        <v>14</v>
      </c>
      <c r="O151" s="20" t="s">
        <v>589</v>
      </c>
      <c r="P151" s="37"/>
    </row>
    <row r="152" s="4" customFormat="1" ht="73.5" spans="1:16">
      <c r="A152" s="20" t="s">
        <v>107</v>
      </c>
      <c r="B152" s="25" t="s">
        <v>124</v>
      </c>
      <c r="C152" s="22" t="s">
        <v>741</v>
      </c>
      <c r="D152" s="23" t="s">
        <v>742</v>
      </c>
      <c r="E152" s="20" t="s">
        <v>743</v>
      </c>
      <c r="F152" s="20" t="s">
        <v>206</v>
      </c>
      <c r="G152" s="20" t="s">
        <v>624</v>
      </c>
      <c r="H152" s="20">
        <v>45</v>
      </c>
      <c r="I152" s="20"/>
      <c r="J152" s="20">
        <v>45</v>
      </c>
      <c r="K152" s="20"/>
      <c r="L152" s="20" t="s">
        <v>99</v>
      </c>
      <c r="M152" s="20">
        <v>63</v>
      </c>
      <c r="N152" s="20">
        <v>11</v>
      </c>
      <c r="O152" s="20" t="s">
        <v>589</v>
      </c>
      <c r="P152" s="37"/>
    </row>
    <row r="153" s="4" customFormat="1" ht="54" spans="1:16">
      <c r="A153" s="20" t="s">
        <v>107</v>
      </c>
      <c r="B153" s="25" t="s">
        <v>124</v>
      </c>
      <c r="C153" s="25" t="s">
        <v>744</v>
      </c>
      <c r="D153" s="25" t="s">
        <v>745</v>
      </c>
      <c r="E153" s="20" t="s">
        <v>746</v>
      </c>
      <c r="F153" s="20" t="s">
        <v>206</v>
      </c>
      <c r="G153" s="20" t="s">
        <v>747</v>
      </c>
      <c r="H153" s="20">
        <v>45</v>
      </c>
      <c r="I153" s="20"/>
      <c r="J153" s="20">
        <v>45</v>
      </c>
      <c r="K153" s="20"/>
      <c r="L153" s="20" t="s">
        <v>99</v>
      </c>
      <c r="M153" s="20">
        <v>63</v>
      </c>
      <c r="N153" s="20">
        <v>11</v>
      </c>
      <c r="O153" s="20" t="s">
        <v>589</v>
      </c>
      <c r="P153" s="37"/>
    </row>
    <row r="154" s="4" customFormat="1" ht="54" spans="1:16">
      <c r="A154" s="20" t="s">
        <v>107</v>
      </c>
      <c r="B154" s="25" t="s">
        <v>124</v>
      </c>
      <c r="C154" s="25" t="s">
        <v>748</v>
      </c>
      <c r="D154" s="25" t="s">
        <v>749</v>
      </c>
      <c r="E154" s="20" t="s">
        <v>750</v>
      </c>
      <c r="F154" s="20" t="s">
        <v>240</v>
      </c>
      <c r="G154" s="20" t="s">
        <v>751</v>
      </c>
      <c r="H154" s="20">
        <v>45</v>
      </c>
      <c r="I154" s="20"/>
      <c r="J154" s="20">
        <v>45</v>
      </c>
      <c r="K154" s="20"/>
      <c r="L154" s="20" t="s">
        <v>99</v>
      </c>
      <c r="M154" s="20">
        <v>84</v>
      </c>
      <c r="N154" s="20">
        <v>14</v>
      </c>
      <c r="O154" s="20" t="s">
        <v>589</v>
      </c>
      <c r="P154" s="37"/>
    </row>
    <row r="155" s="4" customFormat="1" ht="54" spans="1:16">
      <c r="A155" s="20" t="s">
        <v>107</v>
      </c>
      <c r="B155" s="25" t="s">
        <v>124</v>
      </c>
      <c r="C155" s="25" t="s">
        <v>752</v>
      </c>
      <c r="D155" s="25" t="s">
        <v>753</v>
      </c>
      <c r="E155" s="20" t="s">
        <v>754</v>
      </c>
      <c r="F155" s="20" t="s">
        <v>240</v>
      </c>
      <c r="G155" s="20" t="s">
        <v>290</v>
      </c>
      <c r="H155" s="20">
        <v>45</v>
      </c>
      <c r="I155" s="20"/>
      <c r="J155" s="20">
        <v>45</v>
      </c>
      <c r="K155" s="20"/>
      <c r="L155" s="20" t="s">
        <v>99</v>
      </c>
      <c r="M155" s="20">
        <v>126</v>
      </c>
      <c r="N155" s="20">
        <v>21</v>
      </c>
      <c r="O155" s="20" t="s">
        <v>589</v>
      </c>
      <c r="P155" s="37"/>
    </row>
    <row r="156" s="4" customFormat="1" ht="58.5" spans="1:16">
      <c r="A156" s="20" t="s">
        <v>107</v>
      </c>
      <c r="B156" s="25" t="s">
        <v>124</v>
      </c>
      <c r="C156" s="25" t="s">
        <v>755</v>
      </c>
      <c r="D156" s="25" t="s">
        <v>756</v>
      </c>
      <c r="E156" s="20" t="s">
        <v>757</v>
      </c>
      <c r="F156" s="20" t="s">
        <v>206</v>
      </c>
      <c r="G156" s="20" t="s">
        <v>733</v>
      </c>
      <c r="H156" s="20">
        <v>45</v>
      </c>
      <c r="I156" s="20"/>
      <c r="J156" s="20">
        <v>45</v>
      </c>
      <c r="K156" s="20"/>
      <c r="L156" s="20" t="s">
        <v>99</v>
      </c>
      <c r="M156" s="20">
        <v>63</v>
      </c>
      <c r="N156" s="20">
        <v>11</v>
      </c>
      <c r="O156" s="20" t="s">
        <v>589</v>
      </c>
      <c r="P156" s="37"/>
    </row>
    <row r="157" s="4" customFormat="1" ht="57" spans="1:16">
      <c r="A157" s="20" t="s">
        <v>107</v>
      </c>
      <c r="B157" s="25" t="s">
        <v>124</v>
      </c>
      <c r="C157" s="25" t="s">
        <v>758</v>
      </c>
      <c r="D157" s="25" t="s">
        <v>759</v>
      </c>
      <c r="E157" s="20" t="s">
        <v>760</v>
      </c>
      <c r="F157" s="20" t="s">
        <v>206</v>
      </c>
      <c r="G157" s="20" t="s">
        <v>624</v>
      </c>
      <c r="H157" s="20">
        <v>45</v>
      </c>
      <c r="I157" s="20"/>
      <c r="J157" s="20">
        <v>45</v>
      </c>
      <c r="K157" s="20"/>
      <c r="L157" s="20" t="s">
        <v>99</v>
      </c>
      <c r="M157" s="20">
        <v>63</v>
      </c>
      <c r="N157" s="20">
        <v>11</v>
      </c>
      <c r="O157" s="20" t="s">
        <v>589</v>
      </c>
      <c r="P157" s="37"/>
    </row>
    <row r="158" s="4" customFormat="1" ht="54" spans="1:16">
      <c r="A158" s="20" t="s">
        <v>107</v>
      </c>
      <c r="B158" s="25" t="s">
        <v>124</v>
      </c>
      <c r="C158" s="25" t="s">
        <v>761</v>
      </c>
      <c r="D158" s="25" t="s">
        <v>762</v>
      </c>
      <c r="E158" s="20" t="s">
        <v>763</v>
      </c>
      <c r="F158" s="20" t="s">
        <v>206</v>
      </c>
      <c r="G158" s="20" t="s">
        <v>624</v>
      </c>
      <c r="H158" s="20">
        <v>45</v>
      </c>
      <c r="I158" s="20"/>
      <c r="J158" s="20">
        <v>45</v>
      </c>
      <c r="K158" s="20"/>
      <c r="L158" s="20" t="s">
        <v>99</v>
      </c>
      <c r="M158" s="20">
        <v>63</v>
      </c>
      <c r="N158" s="20">
        <v>11</v>
      </c>
      <c r="O158" s="20" t="s">
        <v>589</v>
      </c>
      <c r="P158" s="37"/>
    </row>
    <row r="159" s="4" customFormat="1" ht="57" spans="1:16">
      <c r="A159" s="20" t="s">
        <v>107</v>
      </c>
      <c r="B159" s="25" t="s">
        <v>124</v>
      </c>
      <c r="C159" s="22" t="s">
        <v>764</v>
      </c>
      <c r="D159" s="23" t="s">
        <v>765</v>
      </c>
      <c r="E159" s="20" t="s">
        <v>766</v>
      </c>
      <c r="F159" s="20" t="s">
        <v>240</v>
      </c>
      <c r="G159" s="20" t="s">
        <v>767</v>
      </c>
      <c r="H159" s="20">
        <v>45</v>
      </c>
      <c r="I159" s="20"/>
      <c r="J159" s="20">
        <v>45</v>
      </c>
      <c r="K159" s="20"/>
      <c r="L159" s="20" t="s">
        <v>99</v>
      </c>
      <c r="M159" s="20">
        <v>105</v>
      </c>
      <c r="N159" s="20">
        <v>18</v>
      </c>
      <c r="O159" s="20" t="s">
        <v>589</v>
      </c>
      <c r="P159" s="37"/>
    </row>
    <row r="160" s="4" customFormat="1" ht="54" spans="1:16">
      <c r="A160" s="20" t="s">
        <v>107</v>
      </c>
      <c r="B160" s="25" t="s">
        <v>124</v>
      </c>
      <c r="C160" s="25" t="s">
        <v>768</v>
      </c>
      <c r="D160" s="25" t="s">
        <v>769</v>
      </c>
      <c r="E160" s="20" t="s">
        <v>770</v>
      </c>
      <c r="F160" s="20" t="s">
        <v>191</v>
      </c>
      <c r="G160" s="20" t="s">
        <v>509</v>
      </c>
      <c r="H160" s="20">
        <v>45</v>
      </c>
      <c r="I160" s="20"/>
      <c r="J160" s="20">
        <v>45</v>
      </c>
      <c r="K160" s="20"/>
      <c r="L160" s="20" t="s">
        <v>99</v>
      </c>
      <c r="M160" s="20">
        <v>84</v>
      </c>
      <c r="N160" s="20">
        <v>14</v>
      </c>
      <c r="O160" s="20" t="s">
        <v>589</v>
      </c>
      <c r="P160" s="37"/>
    </row>
    <row r="161" s="4" customFormat="1" ht="54" spans="1:16">
      <c r="A161" s="20" t="s">
        <v>107</v>
      </c>
      <c r="B161" s="25" t="s">
        <v>124</v>
      </c>
      <c r="C161" s="25" t="s">
        <v>771</v>
      </c>
      <c r="D161" s="25" t="s">
        <v>772</v>
      </c>
      <c r="E161" s="20" t="s">
        <v>773</v>
      </c>
      <c r="F161" s="20" t="s">
        <v>160</v>
      </c>
      <c r="G161" s="20" t="s">
        <v>774</v>
      </c>
      <c r="H161" s="20">
        <v>45</v>
      </c>
      <c r="I161" s="20"/>
      <c r="J161" s="20">
        <v>45</v>
      </c>
      <c r="K161" s="20"/>
      <c r="L161" s="20" t="s">
        <v>99</v>
      </c>
      <c r="M161" s="20">
        <v>63</v>
      </c>
      <c r="N161" s="20">
        <v>11</v>
      </c>
      <c r="O161" s="20" t="s">
        <v>589</v>
      </c>
      <c r="P161" s="37"/>
    </row>
    <row r="162" s="4" customFormat="1" ht="57" spans="1:16">
      <c r="A162" s="20" t="s">
        <v>107</v>
      </c>
      <c r="B162" s="25" t="s">
        <v>124</v>
      </c>
      <c r="C162" s="173" t="s">
        <v>775</v>
      </c>
      <c r="D162" s="23" t="s">
        <v>776</v>
      </c>
      <c r="E162" s="20" t="s">
        <v>777</v>
      </c>
      <c r="F162" s="21" t="s">
        <v>313</v>
      </c>
      <c r="G162" s="20" t="s">
        <v>778</v>
      </c>
      <c r="H162" s="20">
        <v>350</v>
      </c>
      <c r="I162" s="20"/>
      <c r="J162" s="20">
        <v>350</v>
      </c>
      <c r="K162" s="20"/>
      <c r="L162" s="20" t="s">
        <v>99</v>
      </c>
      <c r="M162" s="20">
        <v>600</v>
      </c>
      <c r="N162" s="20">
        <v>30</v>
      </c>
      <c r="O162" s="20" t="s">
        <v>779</v>
      </c>
      <c r="P162" s="37"/>
    </row>
    <row r="163" s="4" customFormat="1" ht="43.5" spans="1:16">
      <c r="A163" s="20" t="s">
        <v>107</v>
      </c>
      <c r="B163" s="25" t="s">
        <v>73</v>
      </c>
      <c r="C163" s="175" t="s">
        <v>780</v>
      </c>
      <c r="D163" s="23" t="s">
        <v>781</v>
      </c>
      <c r="E163" s="20" t="s">
        <v>782</v>
      </c>
      <c r="F163" s="20" t="s">
        <v>111</v>
      </c>
      <c r="G163" s="20" t="s">
        <v>783</v>
      </c>
      <c r="H163" s="20">
        <v>122</v>
      </c>
      <c r="I163" s="20"/>
      <c r="J163" s="20">
        <v>122</v>
      </c>
      <c r="K163" s="20"/>
      <c r="L163" s="20" t="s">
        <v>492</v>
      </c>
      <c r="M163" s="20">
        <v>325</v>
      </c>
      <c r="N163" s="20">
        <v>35</v>
      </c>
      <c r="O163" s="20" t="s">
        <v>784</v>
      </c>
      <c r="P163" s="37"/>
    </row>
    <row r="164" s="4" customFormat="1" ht="40.5" spans="1:16">
      <c r="A164" s="20" t="s">
        <v>92</v>
      </c>
      <c r="B164" s="21" t="s">
        <v>93</v>
      </c>
      <c r="C164" s="25" t="s">
        <v>785</v>
      </c>
      <c r="D164" s="25" t="s">
        <v>786</v>
      </c>
      <c r="E164" s="20" t="s">
        <v>787</v>
      </c>
      <c r="F164" s="20" t="s">
        <v>121</v>
      </c>
      <c r="G164" s="20" t="s">
        <v>788</v>
      </c>
      <c r="H164" s="20">
        <v>1000</v>
      </c>
      <c r="I164" s="20"/>
      <c r="J164" s="20">
        <v>1000</v>
      </c>
      <c r="K164" s="20"/>
      <c r="L164" s="20" t="s">
        <v>99</v>
      </c>
      <c r="M164" s="20">
        <v>1030</v>
      </c>
      <c r="N164" s="20">
        <v>30</v>
      </c>
      <c r="O164" s="20" t="s">
        <v>789</v>
      </c>
      <c r="P164" s="37"/>
    </row>
    <row r="165" s="4" customFormat="1" ht="45" spans="1:16">
      <c r="A165" s="20" t="s">
        <v>524</v>
      </c>
      <c r="B165" s="20" t="s">
        <v>524</v>
      </c>
      <c r="C165" s="22" t="s">
        <v>790</v>
      </c>
      <c r="D165" s="23" t="s">
        <v>791</v>
      </c>
      <c r="E165" s="20" t="s">
        <v>792</v>
      </c>
      <c r="F165" s="20" t="s">
        <v>351</v>
      </c>
      <c r="G165" s="20" t="s">
        <v>351</v>
      </c>
      <c r="H165" s="20">
        <v>50</v>
      </c>
      <c r="I165" s="20">
        <v>50</v>
      </c>
      <c r="J165" s="20"/>
      <c r="K165" s="20"/>
      <c r="L165" s="20" t="s">
        <v>99</v>
      </c>
      <c r="M165" s="20">
        <v>8674</v>
      </c>
      <c r="N165" s="20">
        <v>3623</v>
      </c>
      <c r="O165" s="20" t="s">
        <v>793</v>
      </c>
      <c r="P165" s="37"/>
    </row>
    <row r="166" s="4" customFormat="1" ht="45" spans="1:16">
      <c r="A166" s="20" t="s">
        <v>524</v>
      </c>
      <c r="B166" s="20" t="s">
        <v>524</v>
      </c>
      <c r="C166" s="22" t="s">
        <v>794</v>
      </c>
      <c r="D166" s="45" t="s">
        <v>795</v>
      </c>
      <c r="E166" s="27" t="s">
        <v>796</v>
      </c>
      <c r="F166" s="27" t="s">
        <v>797</v>
      </c>
      <c r="G166" s="27" t="s">
        <v>798</v>
      </c>
      <c r="H166" s="20">
        <v>1000</v>
      </c>
      <c r="I166" s="20">
        <v>1000</v>
      </c>
      <c r="J166" s="20"/>
      <c r="K166" s="20"/>
      <c r="L166" s="20" t="s">
        <v>99</v>
      </c>
      <c r="M166" s="20">
        <v>3126</v>
      </c>
      <c r="N166" s="20">
        <v>298</v>
      </c>
      <c r="O166" s="20" t="s">
        <v>799</v>
      </c>
      <c r="P166" s="37"/>
    </row>
    <row r="167" s="4" customFormat="1" ht="40.5" spans="1:16">
      <c r="A167" s="20" t="s">
        <v>92</v>
      </c>
      <c r="B167" s="25" t="s">
        <v>394</v>
      </c>
      <c r="C167" s="25" t="s">
        <v>800</v>
      </c>
      <c r="D167" s="25" t="s">
        <v>801</v>
      </c>
      <c r="E167" s="20" t="s">
        <v>802</v>
      </c>
      <c r="F167" s="20" t="s">
        <v>160</v>
      </c>
      <c r="G167" s="20" t="s">
        <v>707</v>
      </c>
      <c r="H167" s="20">
        <v>1000</v>
      </c>
      <c r="I167" s="20"/>
      <c r="J167" s="20">
        <v>1000</v>
      </c>
      <c r="K167" s="20"/>
      <c r="L167" s="20" t="s">
        <v>99</v>
      </c>
      <c r="M167" s="20">
        <v>788</v>
      </c>
      <c r="N167" s="20">
        <v>59</v>
      </c>
      <c r="O167" s="20" t="s">
        <v>803</v>
      </c>
      <c r="P167" s="37"/>
    </row>
    <row r="168" s="4" customFormat="1" ht="40.5" spans="1:16">
      <c r="A168" s="20" t="s">
        <v>92</v>
      </c>
      <c r="B168" s="25" t="s">
        <v>394</v>
      </c>
      <c r="C168" s="29" t="s">
        <v>804</v>
      </c>
      <c r="D168" s="29" t="s">
        <v>805</v>
      </c>
      <c r="E168" s="28" t="s">
        <v>806</v>
      </c>
      <c r="F168" s="28" t="s">
        <v>143</v>
      </c>
      <c r="G168" s="28" t="s">
        <v>807</v>
      </c>
      <c r="H168" s="28">
        <v>400</v>
      </c>
      <c r="I168" s="28"/>
      <c r="J168" s="28">
        <v>400</v>
      </c>
      <c r="K168" s="28"/>
      <c r="L168" s="28" t="s">
        <v>99</v>
      </c>
      <c r="M168" s="28">
        <v>721</v>
      </c>
      <c r="N168" s="20">
        <v>94</v>
      </c>
      <c r="O168" s="20" t="s">
        <v>808</v>
      </c>
      <c r="P168" s="37"/>
    </row>
    <row r="169" s="4" customFormat="1" ht="40.5" spans="1:16">
      <c r="A169" s="27" t="s">
        <v>107</v>
      </c>
      <c r="B169" s="39" t="s">
        <v>73</v>
      </c>
      <c r="C169" s="25" t="s">
        <v>809</v>
      </c>
      <c r="D169" s="25" t="s">
        <v>810</v>
      </c>
      <c r="E169" s="20" t="s">
        <v>811</v>
      </c>
      <c r="F169" s="20" t="s">
        <v>351</v>
      </c>
      <c r="G169" s="20" t="s">
        <v>351</v>
      </c>
      <c r="H169" s="27">
        <v>187</v>
      </c>
      <c r="I169" s="27"/>
      <c r="J169" s="27">
        <v>187</v>
      </c>
      <c r="K169" s="27"/>
      <c r="L169" s="20" t="s">
        <v>99</v>
      </c>
      <c r="M169" s="27">
        <v>826</v>
      </c>
      <c r="N169" s="27">
        <v>85</v>
      </c>
      <c r="O169" s="20" t="s">
        <v>812</v>
      </c>
      <c r="P169" s="37"/>
    </row>
    <row r="170" s="4" customFormat="1" ht="43.5" spans="1:16">
      <c r="A170" s="20" t="s">
        <v>107</v>
      </c>
      <c r="B170" s="20" t="s">
        <v>73</v>
      </c>
      <c r="C170" s="22" t="s">
        <v>813</v>
      </c>
      <c r="D170" s="23" t="s">
        <v>814</v>
      </c>
      <c r="E170" s="20" t="s">
        <v>815</v>
      </c>
      <c r="F170" s="20" t="s">
        <v>552</v>
      </c>
      <c r="G170" s="20" t="s">
        <v>816</v>
      </c>
      <c r="H170" s="20">
        <v>30</v>
      </c>
      <c r="I170" s="40"/>
      <c r="J170" s="20">
        <v>30</v>
      </c>
      <c r="K170" s="20"/>
      <c r="L170" s="20" t="s">
        <v>99</v>
      </c>
      <c r="M170" s="20">
        <v>285</v>
      </c>
      <c r="N170" s="20">
        <v>31</v>
      </c>
      <c r="O170" s="20" t="s">
        <v>817</v>
      </c>
      <c r="P170" s="37"/>
    </row>
    <row r="171" s="4" customFormat="1" ht="43.5" spans="1:16">
      <c r="A171" s="20" t="s">
        <v>107</v>
      </c>
      <c r="B171" s="20" t="s">
        <v>73</v>
      </c>
      <c r="C171" s="22" t="s">
        <v>818</v>
      </c>
      <c r="D171" s="23" t="s">
        <v>819</v>
      </c>
      <c r="E171" s="20" t="s">
        <v>820</v>
      </c>
      <c r="F171" s="20" t="s">
        <v>191</v>
      </c>
      <c r="G171" s="20" t="s">
        <v>821</v>
      </c>
      <c r="H171" s="20">
        <v>25</v>
      </c>
      <c r="I171" s="40"/>
      <c r="J171" s="20">
        <v>25</v>
      </c>
      <c r="K171" s="20"/>
      <c r="L171" s="20" t="s">
        <v>99</v>
      </c>
      <c r="M171" s="20">
        <v>325</v>
      </c>
      <c r="N171" s="20">
        <v>57</v>
      </c>
      <c r="O171" s="20" t="s">
        <v>822</v>
      </c>
      <c r="P171" s="37"/>
    </row>
    <row r="172" s="4" customFormat="1" ht="57" spans="1:16">
      <c r="A172" s="27" t="s">
        <v>92</v>
      </c>
      <c r="B172" s="20" t="s">
        <v>823</v>
      </c>
      <c r="C172" s="22" t="s">
        <v>824</v>
      </c>
      <c r="D172" s="23" t="s">
        <v>825</v>
      </c>
      <c r="E172" s="20" t="s">
        <v>826</v>
      </c>
      <c r="F172" s="20" t="s">
        <v>97</v>
      </c>
      <c r="G172" s="20" t="s">
        <v>827</v>
      </c>
      <c r="H172" s="20">
        <v>60</v>
      </c>
      <c r="I172" s="40"/>
      <c r="J172" s="20">
        <v>60</v>
      </c>
      <c r="K172" s="20"/>
      <c r="L172" s="20" t="s">
        <v>99</v>
      </c>
      <c r="M172" s="20">
        <v>512</v>
      </c>
      <c r="N172" s="20">
        <v>42</v>
      </c>
      <c r="O172" s="20" t="s">
        <v>828</v>
      </c>
      <c r="P172" s="37"/>
    </row>
    <row r="173" s="4" customFormat="1" ht="43.5" spans="1:16">
      <c r="A173" s="20" t="s">
        <v>107</v>
      </c>
      <c r="B173" s="25" t="s">
        <v>124</v>
      </c>
      <c r="C173" s="22" t="s">
        <v>829</v>
      </c>
      <c r="D173" s="23" t="s">
        <v>830</v>
      </c>
      <c r="E173" s="20" t="s">
        <v>831</v>
      </c>
      <c r="F173" s="20" t="s">
        <v>143</v>
      </c>
      <c r="G173" s="20" t="s">
        <v>721</v>
      </c>
      <c r="H173" s="20">
        <v>25</v>
      </c>
      <c r="I173" s="40"/>
      <c r="J173" s="20">
        <v>25</v>
      </c>
      <c r="K173" s="20"/>
      <c r="L173" s="20" t="s">
        <v>99</v>
      </c>
      <c r="M173" s="20">
        <v>627</v>
      </c>
      <c r="N173" s="20">
        <v>49</v>
      </c>
      <c r="O173" s="20" t="s">
        <v>832</v>
      </c>
      <c r="P173" s="37"/>
    </row>
    <row r="174" s="4" customFormat="1" ht="57" spans="1:16">
      <c r="A174" s="20" t="s">
        <v>107</v>
      </c>
      <c r="B174" s="21" t="s">
        <v>73</v>
      </c>
      <c r="C174" s="22" t="s">
        <v>833</v>
      </c>
      <c r="D174" s="23" t="s">
        <v>834</v>
      </c>
      <c r="E174" s="20" t="s">
        <v>835</v>
      </c>
      <c r="F174" s="20" t="s">
        <v>836</v>
      </c>
      <c r="G174" s="20" t="s">
        <v>837</v>
      </c>
      <c r="H174" s="20">
        <v>24</v>
      </c>
      <c r="I174" s="40"/>
      <c r="J174" s="20">
        <v>24</v>
      </c>
      <c r="K174" s="20"/>
      <c r="L174" s="20" t="s">
        <v>99</v>
      </c>
      <c r="M174" s="20">
        <v>134</v>
      </c>
      <c r="N174" s="20">
        <v>18</v>
      </c>
      <c r="O174" s="20" t="s">
        <v>838</v>
      </c>
      <c r="P174" s="37"/>
    </row>
    <row r="175" s="4" customFormat="1" ht="43.5" spans="1:16">
      <c r="A175" s="20" t="s">
        <v>107</v>
      </c>
      <c r="B175" s="21" t="s">
        <v>73</v>
      </c>
      <c r="C175" s="22" t="s">
        <v>839</v>
      </c>
      <c r="D175" s="23" t="s">
        <v>840</v>
      </c>
      <c r="E175" s="20" t="s">
        <v>841</v>
      </c>
      <c r="F175" s="20" t="s">
        <v>104</v>
      </c>
      <c r="G175" s="20" t="s">
        <v>105</v>
      </c>
      <c r="H175" s="20">
        <v>25</v>
      </c>
      <c r="I175" s="40"/>
      <c r="J175" s="20">
        <v>25</v>
      </c>
      <c r="K175" s="20"/>
      <c r="L175" s="20" t="s">
        <v>99</v>
      </c>
      <c r="M175" s="20">
        <v>258</v>
      </c>
      <c r="N175" s="20">
        <v>32</v>
      </c>
      <c r="O175" s="20" t="s">
        <v>842</v>
      </c>
      <c r="P175" s="37"/>
    </row>
    <row r="176" s="4" customFormat="1" ht="58.5" spans="1:16">
      <c r="A176" s="20" t="s">
        <v>92</v>
      </c>
      <c r="B176" s="21" t="s">
        <v>93</v>
      </c>
      <c r="C176" s="22" t="s">
        <v>843</v>
      </c>
      <c r="D176" s="23" t="s">
        <v>844</v>
      </c>
      <c r="E176" s="20" t="s">
        <v>845</v>
      </c>
      <c r="F176" s="20" t="s">
        <v>97</v>
      </c>
      <c r="G176" s="20" t="s">
        <v>846</v>
      </c>
      <c r="H176" s="20">
        <v>32</v>
      </c>
      <c r="I176" s="40"/>
      <c r="J176" s="20">
        <v>32</v>
      </c>
      <c r="K176" s="20"/>
      <c r="L176" s="20" t="s">
        <v>99</v>
      </c>
      <c r="M176" s="20">
        <v>332</v>
      </c>
      <c r="N176" s="20">
        <v>42</v>
      </c>
      <c r="O176" s="20" t="s">
        <v>847</v>
      </c>
      <c r="P176" s="37"/>
    </row>
    <row r="177" s="4" customFormat="1" ht="43.5" spans="1:16">
      <c r="A177" s="20" t="s">
        <v>107</v>
      </c>
      <c r="B177" s="20" t="s">
        <v>73</v>
      </c>
      <c r="C177" s="22" t="s">
        <v>848</v>
      </c>
      <c r="D177" s="23" t="s">
        <v>849</v>
      </c>
      <c r="E177" s="20" t="s">
        <v>850</v>
      </c>
      <c r="F177" s="20" t="s">
        <v>111</v>
      </c>
      <c r="G177" s="20" t="s">
        <v>851</v>
      </c>
      <c r="H177" s="20">
        <v>25</v>
      </c>
      <c r="I177" s="40"/>
      <c r="J177" s="20">
        <v>25</v>
      </c>
      <c r="K177" s="20"/>
      <c r="L177" s="20" t="s">
        <v>99</v>
      </c>
      <c r="M177" s="27">
        <v>650</v>
      </c>
      <c r="N177" s="27">
        <v>80</v>
      </c>
      <c r="O177" s="20" t="s">
        <v>852</v>
      </c>
      <c r="P177" s="37"/>
    </row>
    <row r="178" s="4" customFormat="1" ht="43.5" spans="1:16">
      <c r="A178" s="20" t="s">
        <v>107</v>
      </c>
      <c r="B178" s="20" t="s">
        <v>73</v>
      </c>
      <c r="C178" s="22" t="s">
        <v>853</v>
      </c>
      <c r="D178" s="23" t="s">
        <v>854</v>
      </c>
      <c r="E178" s="20" t="s">
        <v>855</v>
      </c>
      <c r="F178" s="20" t="s">
        <v>143</v>
      </c>
      <c r="G178" s="20" t="s">
        <v>856</v>
      </c>
      <c r="H178" s="20">
        <v>16</v>
      </c>
      <c r="I178" s="40"/>
      <c r="J178" s="20">
        <v>16</v>
      </c>
      <c r="K178" s="20"/>
      <c r="L178" s="20" t="s">
        <v>99</v>
      </c>
      <c r="M178" s="20">
        <v>114</v>
      </c>
      <c r="N178" s="20">
        <v>29</v>
      </c>
      <c r="O178" s="20" t="s">
        <v>857</v>
      </c>
      <c r="P178" s="37"/>
    </row>
    <row r="179" s="4" customFormat="1" ht="58.5" spans="1:16">
      <c r="A179" s="20" t="s">
        <v>92</v>
      </c>
      <c r="B179" s="21" t="s">
        <v>93</v>
      </c>
      <c r="C179" s="22" t="s">
        <v>858</v>
      </c>
      <c r="D179" s="23" t="s">
        <v>859</v>
      </c>
      <c r="E179" s="20" t="s">
        <v>845</v>
      </c>
      <c r="F179" s="20" t="s">
        <v>121</v>
      </c>
      <c r="G179" s="20" t="s">
        <v>149</v>
      </c>
      <c r="H179" s="20">
        <v>32</v>
      </c>
      <c r="I179" s="40"/>
      <c r="J179" s="20">
        <v>32</v>
      </c>
      <c r="K179" s="20"/>
      <c r="L179" s="20" t="s">
        <v>99</v>
      </c>
      <c r="M179" s="20">
        <v>200</v>
      </c>
      <c r="N179" s="20">
        <v>21</v>
      </c>
      <c r="O179" s="20" t="s">
        <v>860</v>
      </c>
      <c r="P179" s="37"/>
    </row>
    <row r="180" s="4" customFormat="1" ht="58.5" spans="1:16">
      <c r="A180" s="20" t="s">
        <v>107</v>
      </c>
      <c r="B180" s="21" t="s">
        <v>73</v>
      </c>
      <c r="C180" s="22" t="s">
        <v>861</v>
      </c>
      <c r="D180" s="23" t="s">
        <v>862</v>
      </c>
      <c r="E180" s="20" t="s">
        <v>863</v>
      </c>
      <c r="F180" s="20" t="s">
        <v>191</v>
      </c>
      <c r="G180" s="20" t="s">
        <v>864</v>
      </c>
      <c r="H180" s="20">
        <v>5</v>
      </c>
      <c r="I180" s="40"/>
      <c r="J180" s="20">
        <v>5</v>
      </c>
      <c r="K180" s="20"/>
      <c r="L180" s="20" t="s">
        <v>99</v>
      </c>
      <c r="M180" s="20">
        <v>50</v>
      </c>
      <c r="N180" s="20">
        <v>3</v>
      </c>
      <c r="O180" s="20" t="s">
        <v>865</v>
      </c>
      <c r="P180" s="37"/>
    </row>
    <row r="181" s="4" customFormat="1" ht="43.5" spans="1:16">
      <c r="A181" s="20" t="s">
        <v>107</v>
      </c>
      <c r="B181" s="20" t="s">
        <v>73</v>
      </c>
      <c r="C181" s="22" t="s">
        <v>866</v>
      </c>
      <c r="D181" s="23" t="s">
        <v>867</v>
      </c>
      <c r="E181" s="20" t="s">
        <v>868</v>
      </c>
      <c r="F181" s="20" t="s">
        <v>121</v>
      </c>
      <c r="G181" s="20" t="s">
        <v>122</v>
      </c>
      <c r="H181" s="20">
        <v>30</v>
      </c>
      <c r="I181" s="40"/>
      <c r="J181" s="20">
        <v>30</v>
      </c>
      <c r="K181" s="20"/>
      <c r="L181" s="20" t="s">
        <v>99</v>
      </c>
      <c r="M181" s="20">
        <v>449</v>
      </c>
      <c r="N181" s="20">
        <v>136</v>
      </c>
      <c r="O181" s="20" t="s">
        <v>869</v>
      </c>
      <c r="P181" s="37"/>
    </row>
    <row r="182" s="4" customFormat="1" ht="43.5" spans="1:16">
      <c r="A182" s="28" t="s">
        <v>107</v>
      </c>
      <c r="B182" s="46" t="s">
        <v>73</v>
      </c>
      <c r="C182" s="22" t="s">
        <v>870</v>
      </c>
      <c r="D182" s="23" t="s">
        <v>871</v>
      </c>
      <c r="E182" s="20" t="s">
        <v>872</v>
      </c>
      <c r="F182" s="20" t="s">
        <v>97</v>
      </c>
      <c r="G182" s="20" t="s">
        <v>260</v>
      </c>
      <c r="H182" s="20">
        <v>8</v>
      </c>
      <c r="I182" s="40"/>
      <c r="J182" s="20">
        <v>8</v>
      </c>
      <c r="K182" s="20"/>
      <c r="L182" s="20" t="s">
        <v>99</v>
      </c>
      <c r="M182" s="20">
        <v>308</v>
      </c>
      <c r="N182" s="20">
        <v>35</v>
      </c>
      <c r="O182" s="20" t="s">
        <v>873</v>
      </c>
      <c r="P182" s="37"/>
    </row>
    <row r="183" s="4" customFormat="1" ht="43.5" spans="1:16">
      <c r="A183" s="20" t="s">
        <v>107</v>
      </c>
      <c r="B183" s="25" t="s">
        <v>124</v>
      </c>
      <c r="C183" s="22" t="s">
        <v>874</v>
      </c>
      <c r="D183" s="23" t="s">
        <v>875</v>
      </c>
      <c r="E183" s="20" t="s">
        <v>876</v>
      </c>
      <c r="F183" s="20" t="s">
        <v>160</v>
      </c>
      <c r="G183" s="20" t="s">
        <v>877</v>
      </c>
      <c r="H183" s="20">
        <v>40</v>
      </c>
      <c r="I183" s="40"/>
      <c r="J183" s="20">
        <v>40</v>
      </c>
      <c r="K183" s="20"/>
      <c r="L183" s="20" t="s">
        <v>99</v>
      </c>
      <c r="M183" s="20">
        <v>125</v>
      </c>
      <c r="N183" s="20">
        <v>24</v>
      </c>
      <c r="O183" s="20" t="s">
        <v>878</v>
      </c>
      <c r="P183" s="37"/>
    </row>
    <row r="184" s="4" customFormat="1" ht="58.5" spans="1:16">
      <c r="A184" s="20" t="s">
        <v>92</v>
      </c>
      <c r="B184" s="21" t="s">
        <v>93</v>
      </c>
      <c r="C184" s="22" t="s">
        <v>879</v>
      </c>
      <c r="D184" s="23" t="s">
        <v>880</v>
      </c>
      <c r="E184" s="20" t="s">
        <v>845</v>
      </c>
      <c r="F184" s="20" t="s">
        <v>552</v>
      </c>
      <c r="G184" s="20" t="s">
        <v>881</v>
      </c>
      <c r="H184" s="20">
        <v>32</v>
      </c>
      <c r="I184" s="40"/>
      <c r="J184" s="20">
        <v>32</v>
      </c>
      <c r="K184" s="20"/>
      <c r="L184" s="20" t="s">
        <v>99</v>
      </c>
      <c r="M184" s="20">
        <v>228</v>
      </c>
      <c r="N184" s="20">
        <v>39</v>
      </c>
      <c r="O184" s="20" t="s">
        <v>882</v>
      </c>
      <c r="P184" s="37"/>
    </row>
    <row r="185" s="4" customFormat="1" ht="43.5" spans="1:16">
      <c r="A185" s="20" t="s">
        <v>107</v>
      </c>
      <c r="B185" s="20" t="s">
        <v>73</v>
      </c>
      <c r="C185" s="22" t="s">
        <v>883</v>
      </c>
      <c r="D185" s="23" t="s">
        <v>884</v>
      </c>
      <c r="E185" s="20" t="s">
        <v>885</v>
      </c>
      <c r="F185" s="21" t="s">
        <v>138</v>
      </c>
      <c r="G185" s="20" t="s">
        <v>886</v>
      </c>
      <c r="H185" s="20">
        <v>30</v>
      </c>
      <c r="I185" s="40"/>
      <c r="J185" s="20">
        <v>30</v>
      </c>
      <c r="K185" s="20"/>
      <c r="L185" s="20" t="s">
        <v>99</v>
      </c>
      <c r="M185" s="20">
        <v>160</v>
      </c>
      <c r="N185" s="20">
        <v>31</v>
      </c>
      <c r="O185" s="20" t="s">
        <v>887</v>
      </c>
      <c r="P185" s="37"/>
    </row>
    <row r="186" s="4" customFormat="1" ht="43.5" spans="1:16">
      <c r="A186" s="20" t="s">
        <v>107</v>
      </c>
      <c r="B186" s="21" t="s">
        <v>73</v>
      </c>
      <c r="C186" s="22" t="s">
        <v>888</v>
      </c>
      <c r="D186" s="23" t="s">
        <v>889</v>
      </c>
      <c r="E186" s="20" t="s">
        <v>890</v>
      </c>
      <c r="F186" s="20" t="s">
        <v>160</v>
      </c>
      <c r="G186" s="20" t="s">
        <v>891</v>
      </c>
      <c r="H186" s="20">
        <v>20</v>
      </c>
      <c r="I186" s="40"/>
      <c r="J186" s="20">
        <v>20</v>
      </c>
      <c r="K186" s="20"/>
      <c r="L186" s="20" t="s">
        <v>99</v>
      </c>
      <c r="M186" s="20">
        <v>158</v>
      </c>
      <c r="N186" s="20">
        <v>19</v>
      </c>
      <c r="O186" s="20" t="s">
        <v>892</v>
      </c>
      <c r="P186" s="37"/>
    </row>
    <row r="187" s="4" customFormat="1" ht="43.5" spans="1:16">
      <c r="A187" s="20" t="s">
        <v>107</v>
      </c>
      <c r="B187" s="21" t="s">
        <v>73</v>
      </c>
      <c r="C187" s="22" t="s">
        <v>893</v>
      </c>
      <c r="D187" s="23" t="s">
        <v>894</v>
      </c>
      <c r="E187" s="20" t="s">
        <v>895</v>
      </c>
      <c r="F187" s="20" t="s">
        <v>185</v>
      </c>
      <c r="G187" s="20" t="s">
        <v>896</v>
      </c>
      <c r="H187" s="20">
        <v>24</v>
      </c>
      <c r="I187" s="40"/>
      <c r="J187" s="20">
        <v>24</v>
      </c>
      <c r="K187" s="20"/>
      <c r="L187" s="20" t="s">
        <v>99</v>
      </c>
      <c r="M187" s="20">
        <v>220</v>
      </c>
      <c r="N187" s="20">
        <v>20</v>
      </c>
      <c r="O187" s="20" t="s">
        <v>897</v>
      </c>
      <c r="P187" s="37"/>
    </row>
    <row r="188" s="4" customFormat="1" ht="43.5" spans="1:16">
      <c r="A188" s="20" t="s">
        <v>107</v>
      </c>
      <c r="B188" s="25" t="s">
        <v>124</v>
      </c>
      <c r="C188" s="22" t="s">
        <v>898</v>
      </c>
      <c r="D188" s="23" t="s">
        <v>899</v>
      </c>
      <c r="E188" s="20" t="s">
        <v>900</v>
      </c>
      <c r="F188" s="20" t="s">
        <v>154</v>
      </c>
      <c r="G188" s="20" t="s">
        <v>901</v>
      </c>
      <c r="H188" s="20">
        <v>10</v>
      </c>
      <c r="I188" s="40"/>
      <c r="J188" s="20">
        <v>10</v>
      </c>
      <c r="K188" s="20"/>
      <c r="L188" s="20" t="s">
        <v>99</v>
      </c>
      <c r="M188" s="20">
        <v>87</v>
      </c>
      <c r="N188" s="20">
        <v>7</v>
      </c>
      <c r="O188" s="20" t="s">
        <v>902</v>
      </c>
      <c r="P188" s="37"/>
    </row>
    <row r="189" s="4" customFormat="1" ht="58.5" spans="1:16">
      <c r="A189" s="20" t="s">
        <v>107</v>
      </c>
      <c r="B189" s="25" t="s">
        <v>124</v>
      </c>
      <c r="C189" s="173" t="s">
        <v>903</v>
      </c>
      <c r="D189" s="23" t="s">
        <v>904</v>
      </c>
      <c r="E189" s="20" t="s">
        <v>905</v>
      </c>
      <c r="F189" s="20" t="s">
        <v>191</v>
      </c>
      <c r="G189" s="20" t="s">
        <v>906</v>
      </c>
      <c r="H189" s="20">
        <v>36</v>
      </c>
      <c r="I189" s="40"/>
      <c r="J189" s="20">
        <v>36</v>
      </c>
      <c r="K189" s="20"/>
      <c r="L189" s="20" t="s">
        <v>99</v>
      </c>
      <c r="M189" s="20">
        <v>125</v>
      </c>
      <c r="N189" s="20">
        <v>24</v>
      </c>
      <c r="O189" s="20" t="s">
        <v>907</v>
      </c>
      <c r="P189" s="37"/>
    </row>
    <row r="190" s="4" customFormat="1" ht="58.5" spans="1:16">
      <c r="A190" s="20" t="s">
        <v>92</v>
      </c>
      <c r="B190" s="21" t="s">
        <v>93</v>
      </c>
      <c r="C190" s="22" t="s">
        <v>908</v>
      </c>
      <c r="D190" s="23" t="s">
        <v>909</v>
      </c>
      <c r="E190" s="20" t="s">
        <v>845</v>
      </c>
      <c r="F190" s="20" t="s">
        <v>104</v>
      </c>
      <c r="G190" s="20" t="s">
        <v>255</v>
      </c>
      <c r="H190" s="20">
        <v>32</v>
      </c>
      <c r="I190" s="40"/>
      <c r="J190" s="20">
        <v>32</v>
      </c>
      <c r="K190" s="20"/>
      <c r="L190" s="20" t="s">
        <v>99</v>
      </c>
      <c r="M190" s="20">
        <v>266</v>
      </c>
      <c r="N190" s="20">
        <v>45</v>
      </c>
      <c r="O190" s="20" t="s">
        <v>910</v>
      </c>
      <c r="P190" s="37"/>
    </row>
    <row r="191" s="4" customFormat="1" ht="43.5" spans="1:16">
      <c r="A191" s="20" t="s">
        <v>107</v>
      </c>
      <c r="B191" s="20" t="s">
        <v>73</v>
      </c>
      <c r="C191" s="22" t="s">
        <v>911</v>
      </c>
      <c r="D191" s="23" t="s">
        <v>912</v>
      </c>
      <c r="E191" s="20" t="s">
        <v>913</v>
      </c>
      <c r="F191" s="20" t="s">
        <v>185</v>
      </c>
      <c r="G191" s="20" t="s">
        <v>914</v>
      </c>
      <c r="H191" s="20">
        <v>30</v>
      </c>
      <c r="I191" s="40"/>
      <c r="J191" s="20">
        <v>30</v>
      </c>
      <c r="K191" s="20"/>
      <c r="L191" s="20" t="s">
        <v>99</v>
      </c>
      <c r="M191" s="20">
        <v>310</v>
      </c>
      <c r="N191" s="20">
        <v>14</v>
      </c>
      <c r="O191" s="20" t="s">
        <v>915</v>
      </c>
      <c r="P191" s="37"/>
    </row>
    <row r="192" s="4" customFormat="1" ht="58.5" spans="1:16">
      <c r="A192" s="20" t="s">
        <v>107</v>
      </c>
      <c r="B192" s="21" t="s">
        <v>73</v>
      </c>
      <c r="C192" s="22" t="s">
        <v>916</v>
      </c>
      <c r="D192" s="23" t="s">
        <v>917</v>
      </c>
      <c r="E192" s="20" t="s">
        <v>918</v>
      </c>
      <c r="F192" s="20" t="s">
        <v>154</v>
      </c>
      <c r="G192" s="20" t="s">
        <v>901</v>
      </c>
      <c r="H192" s="20">
        <v>15</v>
      </c>
      <c r="I192" s="40"/>
      <c r="J192" s="20">
        <v>15</v>
      </c>
      <c r="K192" s="20"/>
      <c r="L192" s="20" t="s">
        <v>99</v>
      </c>
      <c r="M192" s="20">
        <v>308</v>
      </c>
      <c r="N192" s="20">
        <v>21</v>
      </c>
      <c r="O192" s="20" t="s">
        <v>919</v>
      </c>
      <c r="P192" s="37"/>
    </row>
    <row r="193" s="4" customFormat="1" ht="43.5" spans="1:16">
      <c r="A193" s="20" t="s">
        <v>107</v>
      </c>
      <c r="B193" s="20" t="s">
        <v>73</v>
      </c>
      <c r="C193" s="22" t="s">
        <v>920</v>
      </c>
      <c r="D193" s="23" t="s">
        <v>921</v>
      </c>
      <c r="E193" s="20" t="s">
        <v>922</v>
      </c>
      <c r="F193" s="20" t="s">
        <v>160</v>
      </c>
      <c r="G193" s="20" t="s">
        <v>923</v>
      </c>
      <c r="H193" s="20">
        <v>27</v>
      </c>
      <c r="I193" s="40"/>
      <c r="J193" s="20">
        <v>27</v>
      </c>
      <c r="K193" s="20"/>
      <c r="L193" s="20" t="s">
        <v>99</v>
      </c>
      <c r="M193" s="20">
        <v>185</v>
      </c>
      <c r="N193" s="20">
        <v>15</v>
      </c>
      <c r="O193" s="20" t="s">
        <v>924</v>
      </c>
      <c r="P193" s="37"/>
    </row>
    <row r="194" s="4" customFormat="1" ht="43.5" spans="1:16">
      <c r="A194" s="20" t="s">
        <v>107</v>
      </c>
      <c r="B194" s="20" t="s">
        <v>73</v>
      </c>
      <c r="C194" s="22" t="s">
        <v>925</v>
      </c>
      <c r="D194" s="23" t="s">
        <v>926</v>
      </c>
      <c r="E194" s="20" t="s">
        <v>927</v>
      </c>
      <c r="F194" s="20" t="s">
        <v>160</v>
      </c>
      <c r="G194" s="20" t="s">
        <v>928</v>
      </c>
      <c r="H194" s="20">
        <v>25</v>
      </c>
      <c r="I194" s="40"/>
      <c r="J194" s="20">
        <v>25</v>
      </c>
      <c r="K194" s="20"/>
      <c r="L194" s="20" t="s">
        <v>99</v>
      </c>
      <c r="M194" s="20">
        <v>160</v>
      </c>
      <c r="N194" s="20">
        <v>12</v>
      </c>
      <c r="O194" s="20" t="s">
        <v>929</v>
      </c>
      <c r="P194" s="37"/>
    </row>
    <row r="195" s="4" customFormat="1" ht="58.5" spans="1:16">
      <c r="A195" s="20" t="s">
        <v>107</v>
      </c>
      <c r="B195" s="21" t="s">
        <v>73</v>
      </c>
      <c r="C195" s="22" t="s">
        <v>930</v>
      </c>
      <c r="D195" s="23" t="s">
        <v>931</v>
      </c>
      <c r="E195" s="20" t="s">
        <v>932</v>
      </c>
      <c r="F195" s="20" t="s">
        <v>143</v>
      </c>
      <c r="G195" s="20" t="s">
        <v>933</v>
      </c>
      <c r="H195" s="20">
        <v>7</v>
      </c>
      <c r="I195" s="40"/>
      <c r="J195" s="20">
        <v>7</v>
      </c>
      <c r="K195" s="20"/>
      <c r="L195" s="20" t="s">
        <v>99</v>
      </c>
      <c r="M195" s="20">
        <v>115</v>
      </c>
      <c r="N195" s="20">
        <v>9</v>
      </c>
      <c r="O195" s="20" t="s">
        <v>934</v>
      </c>
      <c r="P195" s="37"/>
    </row>
    <row r="196" s="4" customFormat="1" ht="43.5" spans="1:16">
      <c r="A196" s="20" t="s">
        <v>107</v>
      </c>
      <c r="B196" s="20" t="s">
        <v>73</v>
      </c>
      <c r="C196" s="22" t="s">
        <v>935</v>
      </c>
      <c r="D196" s="23" t="s">
        <v>936</v>
      </c>
      <c r="E196" s="20" t="s">
        <v>937</v>
      </c>
      <c r="F196" s="20" t="s">
        <v>191</v>
      </c>
      <c r="G196" s="20" t="s">
        <v>821</v>
      </c>
      <c r="H196" s="20">
        <v>35</v>
      </c>
      <c r="I196" s="40"/>
      <c r="J196" s="20">
        <v>35</v>
      </c>
      <c r="K196" s="20"/>
      <c r="L196" s="20" t="s">
        <v>99</v>
      </c>
      <c r="M196" s="20">
        <v>220</v>
      </c>
      <c r="N196" s="20">
        <v>38</v>
      </c>
      <c r="O196" s="20" t="s">
        <v>938</v>
      </c>
      <c r="P196" s="37"/>
    </row>
    <row r="197" s="4" customFormat="1" ht="43.5" spans="1:16">
      <c r="A197" s="20" t="s">
        <v>92</v>
      </c>
      <c r="B197" s="21" t="s">
        <v>93</v>
      </c>
      <c r="C197" s="22" t="s">
        <v>939</v>
      </c>
      <c r="D197" s="23" t="s">
        <v>940</v>
      </c>
      <c r="E197" s="20" t="s">
        <v>941</v>
      </c>
      <c r="F197" s="20" t="s">
        <v>143</v>
      </c>
      <c r="G197" s="20" t="s">
        <v>856</v>
      </c>
      <c r="H197" s="20">
        <v>18</v>
      </c>
      <c r="I197" s="40"/>
      <c r="J197" s="20">
        <v>18</v>
      </c>
      <c r="K197" s="20"/>
      <c r="L197" s="20" t="s">
        <v>99</v>
      </c>
      <c r="M197" s="20">
        <v>114</v>
      </c>
      <c r="N197" s="20">
        <v>29</v>
      </c>
      <c r="O197" s="20" t="s">
        <v>942</v>
      </c>
      <c r="P197" s="37"/>
    </row>
    <row r="198" s="4" customFormat="1" ht="58.5" spans="1:16">
      <c r="A198" s="20" t="s">
        <v>107</v>
      </c>
      <c r="B198" s="25" t="s">
        <v>124</v>
      </c>
      <c r="C198" s="22" t="s">
        <v>943</v>
      </c>
      <c r="D198" s="23" t="s">
        <v>944</v>
      </c>
      <c r="E198" s="20" t="s">
        <v>945</v>
      </c>
      <c r="F198" s="20" t="s">
        <v>191</v>
      </c>
      <c r="G198" s="20" t="s">
        <v>946</v>
      </c>
      <c r="H198" s="20">
        <v>36</v>
      </c>
      <c r="I198" s="40"/>
      <c r="J198" s="20">
        <v>36</v>
      </c>
      <c r="K198" s="20"/>
      <c r="L198" s="20" t="s">
        <v>99</v>
      </c>
      <c r="M198" s="20">
        <v>89</v>
      </c>
      <c r="N198" s="20">
        <v>12</v>
      </c>
      <c r="O198" s="20" t="s">
        <v>947</v>
      </c>
      <c r="P198" s="37"/>
    </row>
    <row r="199" s="4" customFormat="1" ht="43.5" spans="1:16">
      <c r="A199" s="20" t="s">
        <v>107</v>
      </c>
      <c r="B199" s="25" t="s">
        <v>124</v>
      </c>
      <c r="C199" s="25" t="s">
        <v>948</v>
      </c>
      <c r="D199" s="23" t="s">
        <v>949</v>
      </c>
      <c r="E199" s="20" t="s">
        <v>950</v>
      </c>
      <c r="F199" s="20" t="s">
        <v>143</v>
      </c>
      <c r="G199" s="20" t="s">
        <v>951</v>
      </c>
      <c r="H199" s="20">
        <v>40</v>
      </c>
      <c r="I199" s="40"/>
      <c r="J199" s="20">
        <v>40</v>
      </c>
      <c r="K199" s="20"/>
      <c r="L199" s="20" t="s">
        <v>99</v>
      </c>
      <c r="M199" s="20">
        <v>436</v>
      </c>
      <c r="N199" s="20">
        <v>37</v>
      </c>
      <c r="O199" s="20" t="s">
        <v>952</v>
      </c>
      <c r="P199" s="37"/>
    </row>
    <row r="200" s="4" customFormat="1" ht="58.5" spans="1:16">
      <c r="A200" s="20" t="s">
        <v>92</v>
      </c>
      <c r="B200" s="21" t="s">
        <v>93</v>
      </c>
      <c r="C200" s="25" t="s">
        <v>953</v>
      </c>
      <c r="D200" s="23" t="s">
        <v>954</v>
      </c>
      <c r="E200" s="20" t="s">
        <v>955</v>
      </c>
      <c r="F200" s="20" t="s">
        <v>143</v>
      </c>
      <c r="G200" s="20" t="s">
        <v>181</v>
      </c>
      <c r="H200" s="20">
        <v>48</v>
      </c>
      <c r="I200" s="40"/>
      <c r="J200" s="20">
        <v>48</v>
      </c>
      <c r="K200" s="20"/>
      <c r="L200" s="20" t="s">
        <v>99</v>
      </c>
      <c r="M200" s="20">
        <v>277</v>
      </c>
      <c r="N200" s="20">
        <v>23</v>
      </c>
      <c r="O200" s="20" t="s">
        <v>956</v>
      </c>
      <c r="P200" s="37"/>
    </row>
    <row r="201" s="4" customFormat="1" ht="58.5" spans="1:16">
      <c r="A201" s="20" t="s">
        <v>107</v>
      </c>
      <c r="B201" s="20" t="s">
        <v>73</v>
      </c>
      <c r="C201" s="25" t="s">
        <v>957</v>
      </c>
      <c r="D201" s="23" t="s">
        <v>958</v>
      </c>
      <c r="E201" s="20" t="s">
        <v>959</v>
      </c>
      <c r="F201" s="20" t="s">
        <v>206</v>
      </c>
      <c r="G201" s="20" t="s">
        <v>533</v>
      </c>
      <c r="H201" s="20">
        <v>30</v>
      </c>
      <c r="I201" s="40"/>
      <c r="J201" s="20">
        <v>30</v>
      </c>
      <c r="K201" s="20"/>
      <c r="L201" s="20" t="s">
        <v>99</v>
      </c>
      <c r="M201" s="20">
        <v>186</v>
      </c>
      <c r="N201" s="20">
        <v>17</v>
      </c>
      <c r="O201" s="20" t="s">
        <v>960</v>
      </c>
      <c r="P201" s="37"/>
    </row>
    <row r="202" s="4" customFormat="1" ht="43.5" spans="1:16">
      <c r="A202" s="20" t="s">
        <v>107</v>
      </c>
      <c r="B202" s="20" t="s">
        <v>281</v>
      </c>
      <c r="C202" s="25" t="s">
        <v>961</v>
      </c>
      <c r="D202" s="23" t="s">
        <v>962</v>
      </c>
      <c r="E202" s="20" t="s">
        <v>963</v>
      </c>
      <c r="F202" s="20" t="s">
        <v>185</v>
      </c>
      <c r="G202" s="20" t="s">
        <v>964</v>
      </c>
      <c r="H202" s="20">
        <v>40</v>
      </c>
      <c r="I202" s="40"/>
      <c r="J202" s="20">
        <v>40</v>
      </c>
      <c r="K202" s="20"/>
      <c r="L202" s="20" t="s">
        <v>99</v>
      </c>
      <c r="M202" s="20">
        <v>34</v>
      </c>
      <c r="N202" s="20">
        <v>5</v>
      </c>
      <c r="O202" s="20" t="s">
        <v>965</v>
      </c>
      <c r="P202" s="37"/>
    </row>
    <row r="203" s="4" customFormat="1" ht="58.5" spans="1:16">
      <c r="A203" s="20" t="s">
        <v>92</v>
      </c>
      <c r="B203" s="21" t="s">
        <v>93</v>
      </c>
      <c r="C203" s="25" t="s">
        <v>966</v>
      </c>
      <c r="D203" s="23" t="s">
        <v>967</v>
      </c>
      <c r="E203" s="20" t="s">
        <v>845</v>
      </c>
      <c r="F203" s="21" t="s">
        <v>138</v>
      </c>
      <c r="G203" s="20" t="s">
        <v>139</v>
      </c>
      <c r="H203" s="20">
        <v>32</v>
      </c>
      <c r="I203" s="40"/>
      <c r="J203" s="20">
        <v>32</v>
      </c>
      <c r="K203" s="20"/>
      <c r="L203" s="20" t="s">
        <v>99</v>
      </c>
      <c r="M203" s="20">
        <v>213</v>
      </c>
      <c r="N203" s="20">
        <v>17</v>
      </c>
      <c r="O203" s="20" t="s">
        <v>968</v>
      </c>
      <c r="P203" s="37"/>
    </row>
    <row r="204" s="4" customFormat="1" ht="58.5" spans="1:16">
      <c r="A204" s="20" t="s">
        <v>107</v>
      </c>
      <c r="B204" s="21" t="s">
        <v>73</v>
      </c>
      <c r="C204" s="25" t="s">
        <v>969</v>
      </c>
      <c r="D204" s="23" t="s">
        <v>970</v>
      </c>
      <c r="E204" s="20" t="s">
        <v>971</v>
      </c>
      <c r="F204" s="20" t="s">
        <v>111</v>
      </c>
      <c r="G204" s="20" t="s">
        <v>275</v>
      </c>
      <c r="H204" s="20">
        <v>24</v>
      </c>
      <c r="I204" s="40"/>
      <c r="J204" s="20">
        <v>24</v>
      </c>
      <c r="K204" s="20"/>
      <c r="L204" s="20" t="s">
        <v>99</v>
      </c>
      <c r="M204" s="20">
        <v>315</v>
      </c>
      <c r="N204" s="20">
        <v>4</v>
      </c>
      <c r="O204" s="20" t="s">
        <v>972</v>
      </c>
      <c r="P204" s="37"/>
    </row>
    <row r="205" s="4" customFormat="1" ht="43.5" spans="1:16">
      <c r="A205" s="20" t="s">
        <v>107</v>
      </c>
      <c r="B205" s="20" t="s">
        <v>73</v>
      </c>
      <c r="C205" s="25" t="s">
        <v>973</v>
      </c>
      <c r="D205" s="23" t="s">
        <v>974</v>
      </c>
      <c r="E205" s="20" t="s">
        <v>975</v>
      </c>
      <c r="F205" s="21" t="s">
        <v>138</v>
      </c>
      <c r="G205" s="20" t="s">
        <v>139</v>
      </c>
      <c r="H205" s="20">
        <v>5</v>
      </c>
      <c r="I205" s="40"/>
      <c r="J205" s="20">
        <v>5</v>
      </c>
      <c r="K205" s="20"/>
      <c r="L205" s="20" t="s">
        <v>99</v>
      </c>
      <c r="M205" s="20">
        <v>213</v>
      </c>
      <c r="N205" s="20">
        <v>17</v>
      </c>
      <c r="O205" s="20" t="s">
        <v>976</v>
      </c>
      <c r="P205" s="37"/>
    </row>
    <row r="206" s="4" customFormat="1" ht="43.5" spans="1:16">
      <c r="A206" s="20" t="s">
        <v>107</v>
      </c>
      <c r="B206" s="20" t="s">
        <v>73</v>
      </c>
      <c r="C206" s="25" t="s">
        <v>977</v>
      </c>
      <c r="D206" s="23" t="s">
        <v>978</v>
      </c>
      <c r="E206" s="20" t="s">
        <v>979</v>
      </c>
      <c r="F206" s="20" t="s">
        <v>97</v>
      </c>
      <c r="G206" s="20" t="s">
        <v>97</v>
      </c>
      <c r="H206" s="20">
        <v>8</v>
      </c>
      <c r="I206" s="40"/>
      <c r="J206" s="20">
        <v>8</v>
      </c>
      <c r="K206" s="20"/>
      <c r="L206" s="20" t="s">
        <v>99</v>
      </c>
      <c r="M206" s="20">
        <v>120</v>
      </c>
      <c r="N206" s="20">
        <v>5</v>
      </c>
      <c r="O206" s="20" t="s">
        <v>980</v>
      </c>
      <c r="P206" s="37"/>
    </row>
    <row r="207" s="4" customFormat="1" ht="43.5" spans="1:16">
      <c r="A207" s="20" t="s">
        <v>107</v>
      </c>
      <c r="B207" s="20" t="s">
        <v>73</v>
      </c>
      <c r="C207" s="25" t="s">
        <v>981</v>
      </c>
      <c r="D207" s="23" t="s">
        <v>982</v>
      </c>
      <c r="E207" s="20" t="s">
        <v>979</v>
      </c>
      <c r="F207" s="20" t="s">
        <v>128</v>
      </c>
      <c r="G207" s="20" t="s">
        <v>983</v>
      </c>
      <c r="H207" s="20">
        <v>8</v>
      </c>
      <c r="I207" s="40"/>
      <c r="J207" s="20">
        <v>8</v>
      </c>
      <c r="K207" s="20"/>
      <c r="L207" s="20" t="s">
        <v>99</v>
      </c>
      <c r="M207" s="20">
        <v>234</v>
      </c>
      <c r="N207" s="20">
        <v>10</v>
      </c>
      <c r="O207" s="20" t="s">
        <v>984</v>
      </c>
      <c r="P207" s="37"/>
    </row>
    <row r="208" s="4" customFormat="1" ht="43.5" spans="1:16">
      <c r="A208" s="20" t="s">
        <v>107</v>
      </c>
      <c r="B208" s="20" t="s">
        <v>73</v>
      </c>
      <c r="C208" s="25" t="s">
        <v>985</v>
      </c>
      <c r="D208" s="23" t="s">
        <v>986</v>
      </c>
      <c r="E208" s="20" t="s">
        <v>979</v>
      </c>
      <c r="F208" s="20" t="s">
        <v>104</v>
      </c>
      <c r="G208" s="20" t="s">
        <v>987</v>
      </c>
      <c r="H208" s="20">
        <v>8</v>
      </c>
      <c r="I208" s="40"/>
      <c r="J208" s="20">
        <v>8</v>
      </c>
      <c r="K208" s="20"/>
      <c r="L208" s="20" t="s">
        <v>99</v>
      </c>
      <c r="M208" s="20">
        <v>123</v>
      </c>
      <c r="N208" s="20">
        <v>12</v>
      </c>
      <c r="O208" s="20" t="s">
        <v>988</v>
      </c>
      <c r="P208" s="37"/>
    </row>
    <row r="209" s="4" customFormat="1" ht="43.5" spans="1:16">
      <c r="A209" s="20" t="s">
        <v>107</v>
      </c>
      <c r="B209" s="20" t="s">
        <v>73</v>
      </c>
      <c r="C209" s="25" t="s">
        <v>989</v>
      </c>
      <c r="D209" s="23" t="s">
        <v>990</v>
      </c>
      <c r="E209" s="20" t="s">
        <v>979</v>
      </c>
      <c r="F209" s="20" t="s">
        <v>654</v>
      </c>
      <c r="G209" s="20" t="s">
        <v>991</v>
      </c>
      <c r="H209" s="20">
        <v>8</v>
      </c>
      <c r="I209" s="40"/>
      <c r="J209" s="20">
        <v>8</v>
      </c>
      <c r="K209" s="20"/>
      <c r="L209" s="20" t="s">
        <v>99</v>
      </c>
      <c r="M209" s="20">
        <v>235</v>
      </c>
      <c r="N209" s="20">
        <v>21</v>
      </c>
      <c r="O209" s="20" t="s">
        <v>992</v>
      </c>
      <c r="P209" s="37"/>
    </row>
    <row r="210" s="4" customFormat="1" ht="43.5" spans="1:16">
      <c r="A210" s="20" t="s">
        <v>107</v>
      </c>
      <c r="B210" s="20" t="s">
        <v>73</v>
      </c>
      <c r="C210" s="25" t="s">
        <v>993</v>
      </c>
      <c r="D210" s="23" t="s">
        <v>994</v>
      </c>
      <c r="E210" s="20" t="s">
        <v>979</v>
      </c>
      <c r="F210" s="20" t="s">
        <v>191</v>
      </c>
      <c r="G210" s="20" t="s">
        <v>574</v>
      </c>
      <c r="H210" s="20">
        <v>8</v>
      </c>
      <c r="I210" s="40"/>
      <c r="J210" s="20">
        <v>8</v>
      </c>
      <c r="K210" s="20"/>
      <c r="L210" s="20" t="s">
        <v>99</v>
      </c>
      <c r="M210" s="20">
        <v>177</v>
      </c>
      <c r="N210" s="20">
        <v>17</v>
      </c>
      <c r="O210" s="20" t="s">
        <v>995</v>
      </c>
      <c r="P210" s="37"/>
    </row>
    <row r="211" s="4" customFormat="1" ht="43.5" spans="1:16">
      <c r="A211" s="20" t="s">
        <v>107</v>
      </c>
      <c r="B211" s="20" t="s">
        <v>73</v>
      </c>
      <c r="C211" s="25" t="s">
        <v>996</v>
      </c>
      <c r="D211" s="23" t="s">
        <v>997</v>
      </c>
      <c r="E211" s="20" t="s">
        <v>979</v>
      </c>
      <c r="F211" s="20" t="s">
        <v>166</v>
      </c>
      <c r="G211" s="20" t="s">
        <v>998</v>
      </c>
      <c r="H211" s="20">
        <v>8</v>
      </c>
      <c r="I211" s="40"/>
      <c r="J211" s="20">
        <v>8</v>
      </c>
      <c r="K211" s="20"/>
      <c r="L211" s="20" t="s">
        <v>99</v>
      </c>
      <c r="M211" s="20">
        <v>380</v>
      </c>
      <c r="N211" s="20">
        <v>27</v>
      </c>
      <c r="O211" s="20" t="s">
        <v>999</v>
      </c>
      <c r="P211" s="37"/>
    </row>
    <row r="212" s="4" customFormat="1" ht="43.5" spans="1:16">
      <c r="A212" s="20" t="s">
        <v>107</v>
      </c>
      <c r="B212" s="20" t="s">
        <v>73</v>
      </c>
      <c r="C212" s="25" t="s">
        <v>1000</v>
      </c>
      <c r="D212" s="23" t="s">
        <v>1001</v>
      </c>
      <c r="E212" s="20" t="s">
        <v>979</v>
      </c>
      <c r="F212" s="20" t="s">
        <v>143</v>
      </c>
      <c r="G212" s="20" t="s">
        <v>951</v>
      </c>
      <c r="H212" s="20">
        <v>8</v>
      </c>
      <c r="I212" s="40"/>
      <c r="J212" s="20">
        <v>8</v>
      </c>
      <c r="K212" s="20"/>
      <c r="L212" s="20" t="s">
        <v>99</v>
      </c>
      <c r="M212" s="20">
        <v>384</v>
      </c>
      <c r="N212" s="20">
        <v>22</v>
      </c>
      <c r="O212" s="20" t="s">
        <v>1002</v>
      </c>
      <c r="P212" s="37"/>
    </row>
    <row r="213" s="4" customFormat="1" ht="43.5" spans="1:16">
      <c r="A213" s="20" t="s">
        <v>107</v>
      </c>
      <c r="B213" s="20" t="s">
        <v>73</v>
      </c>
      <c r="C213" s="22" t="s">
        <v>1003</v>
      </c>
      <c r="D213" s="23" t="s">
        <v>1004</v>
      </c>
      <c r="E213" s="20" t="s">
        <v>1005</v>
      </c>
      <c r="F213" s="20" t="s">
        <v>121</v>
      </c>
      <c r="G213" s="20" t="s">
        <v>1006</v>
      </c>
      <c r="H213" s="20">
        <v>8</v>
      </c>
      <c r="I213" s="40"/>
      <c r="J213" s="20">
        <v>8</v>
      </c>
      <c r="K213" s="20"/>
      <c r="L213" s="20" t="s">
        <v>99</v>
      </c>
      <c r="M213" s="20">
        <v>113</v>
      </c>
      <c r="N213" s="20">
        <v>15</v>
      </c>
      <c r="O213" s="20" t="s">
        <v>1007</v>
      </c>
      <c r="P213" s="37"/>
    </row>
    <row r="214" s="4" customFormat="1" ht="81" spans="1:16">
      <c r="A214" s="27" t="s">
        <v>92</v>
      </c>
      <c r="B214" s="20" t="s">
        <v>1008</v>
      </c>
      <c r="C214" s="22" t="s">
        <v>1009</v>
      </c>
      <c r="D214" s="23" t="s">
        <v>1010</v>
      </c>
      <c r="E214" s="47" t="s">
        <v>1011</v>
      </c>
      <c r="F214" s="27" t="s">
        <v>351</v>
      </c>
      <c r="G214" s="27" t="s">
        <v>351</v>
      </c>
      <c r="H214" s="27">
        <v>1000</v>
      </c>
      <c r="I214" s="27">
        <v>1000</v>
      </c>
      <c r="J214" s="27"/>
      <c r="K214" s="27"/>
      <c r="L214" s="20" t="s">
        <v>99</v>
      </c>
      <c r="M214" s="27">
        <v>8000</v>
      </c>
      <c r="N214" s="27">
        <v>3265</v>
      </c>
      <c r="O214" s="47" t="s">
        <v>1012</v>
      </c>
      <c r="P214" s="37"/>
    </row>
    <row r="215" s="4" customFormat="1" ht="81" spans="1:16">
      <c r="A215" s="27" t="s">
        <v>92</v>
      </c>
      <c r="B215" s="20" t="s">
        <v>1008</v>
      </c>
      <c r="C215" s="22" t="s">
        <v>1013</v>
      </c>
      <c r="D215" s="23" t="s">
        <v>1014</v>
      </c>
      <c r="E215" s="48" t="s">
        <v>1015</v>
      </c>
      <c r="F215" s="49" t="s">
        <v>1016</v>
      </c>
      <c r="G215" s="49" t="s">
        <v>1017</v>
      </c>
      <c r="H215" s="27">
        <v>400</v>
      </c>
      <c r="I215" s="27">
        <v>400</v>
      </c>
      <c r="J215" s="27"/>
      <c r="K215" s="27"/>
      <c r="L215" s="20" t="s">
        <v>99</v>
      </c>
      <c r="M215" s="27">
        <v>412</v>
      </c>
      <c r="N215" s="27">
        <v>89</v>
      </c>
      <c r="O215" s="47" t="s">
        <v>1018</v>
      </c>
      <c r="P215" s="37"/>
    </row>
    <row r="216" s="4" customFormat="1" ht="94.5" spans="1:16">
      <c r="A216" s="27" t="s">
        <v>92</v>
      </c>
      <c r="B216" s="20" t="s">
        <v>1008</v>
      </c>
      <c r="C216" s="22" t="s">
        <v>1019</v>
      </c>
      <c r="D216" s="23" t="s">
        <v>1020</v>
      </c>
      <c r="E216" s="48" t="s">
        <v>1021</v>
      </c>
      <c r="F216" s="27" t="s">
        <v>1022</v>
      </c>
      <c r="G216" s="27" t="s">
        <v>1023</v>
      </c>
      <c r="H216" s="27">
        <v>100</v>
      </c>
      <c r="I216" s="27">
        <v>100</v>
      </c>
      <c r="J216" s="27"/>
      <c r="K216" s="27"/>
      <c r="L216" s="20" t="s">
        <v>99</v>
      </c>
      <c r="M216" s="27">
        <v>50</v>
      </c>
      <c r="N216" s="27">
        <v>50</v>
      </c>
      <c r="O216" s="47" t="s">
        <v>1024</v>
      </c>
      <c r="P216" s="37"/>
    </row>
    <row r="217" s="4" customFormat="1" ht="57" spans="1:16">
      <c r="A217" s="27" t="s">
        <v>92</v>
      </c>
      <c r="B217" s="20" t="s">
        <v>1008</v>
      </c>
      <c r="C217" s="22" t="s">
        <v>1025</v>
      </c>
      <c r="D217" s="23" t="s">
        <v>1026</v>
      </c>
      <c r="E217" s="50" t="s">
        <v>1027</v>
      </c>
      <c r="F217" s="27" t="s">
        <v>351</v>
      </c>
      <c r="G217" s="27" t="s">
        <v>351</v>
      </c>
      <c r="H217" s="27">
        <v>1000</v>
      </c>
      <c r="I217" s="27">
        <v>1000</v>
      </c>
      <c r="J217" s="27"/>
      <c r="K217" s="27"/>
      <c r="L217" s="20" t="s">
        <v>99</v>
      </c>
      <c r="M217" s="27">
        <v>5000</v>
      </c>
      <c r="N217" s="27">
        <v>5000</v>
      </c>
      <c r="O217" s="47" t="s">
        <v>1028</v>
      </c>
      <c r="P217" s="37"/>
    </row>
    <row r="218" s="4" customFormat="1" ht="81" spans="1:16">
      <c r="A218" s="27" t="s">
        <v>92</v>
      </c>
      <c r="B218" s="20" t="s">
        <v>1008</v>
      </c>
      <c r="C218" s="22" t="s">
        <v>1029</v>
      </c>
      <c r="D218" s="23" t="s">
        <v>1030</v>
      </c>
      <c r="E218" s="50" t="s">
        <v>1031</v>
      </c>
      <c r="F218" s="27" t="s">
        <v>351</v>
      </c>
      <c r="G218" s="27" t="s">
        <v>351</v>
      </c>
      <c r="H218" s="27">
        <v>500</v>
      </c>
      <c r="I218" s="27">
        <v>500</v>
      </c>
      <c r="J218" s="27"/>
      <c r="K218" s="27"/>
      <c r="L218" s="20" t="s">
        <v>99</v>
      </c>
      <c r="M218" s="27">
        <v>450</v>
      </c>
      <c r="N218" s="27">
        <v>450</v>
      </c>
      <c r="O218" s="47" t="s">
        <v>1032</v>
      </c>
      <c r="P218" s="37"/>
    </row>
    <row r="219" s="4" customFormat="1" ht="81" spans="1:16">
      <c r="A219" s="27" t="s">
        <v>92</v>
      </c>
      <c r="B219" s="20" t="s">
        <v>1008</v>
      </c>
      <c r="C219" s="22" t="s">
        <v>1033</v>
      </c>
      <c r="D219" s="23" t="s">
        <v>1034</v>
      </c>
      <c r="E219" s="50" t="s">
        <v>1035</v>
      </c>
      <c r="F219" s="27" t="s">
        <v>351</v>
      </c>
      <c r="G219" s="27" t="s">
        <v>351</v>
      </c>
      <c r="H219" s="27">
        <v>100</v>
      </c>
      <c r="I219" s="27">
        <v>100</v>
      </c>
      <c r="J219" s="27"/>
      <c r="K219" s="27"/>
      <c r="L219" s="20" t="s">
        <v>99</v>
      </c>
      <c r="M219" s="27">
        <v>10000</v>
      </c>
      <c r="N219" s="27">
        <v>1500</v>
      </c>
      <c r="O219" s="47" t="s">
        <v>1036</v>
      </c>
      <c r="P219" s="37"/>
    </row>
    <row r="220" s="4" customFormat="1" ht="43.5" spans="1:16">
      <c r="A220" s="27" t="s">
        <v>92</v>
      </c>
      <c r="B220" s="21" t="s">
        <v>93</v>
      </c>
      <c r="C220" s="22" t="s">
        <v>1037</v>
      </c>
      <c r="D220" s="23" t="s">
        <v>1038</v>
      </c>
      <c r="E220" s="47" t="s">
        <v>1039</v>
      </c>
      <c r="F220" s="51" t="s">
        <v>351</v>
      </c>
      <c r="G220" s="51" t="s">
        <v>1040</v>
      </c>
      <c r="H220" s="27">
        <v>200</v>
      </c>
      <c r="I220" s="27">
        <v>200</v>
      </c>
      <c r="J220" s="27"/>
      <c r="K220" s="27"/>
      <c r="L220" s="20" t="s">
        <v>99</v>
      </c>
      <c r="M220" s="27">
        <v>30000</v>
      </c>
      <c r="N220" s="27">
        <v>5000</v>
      </c>
      <c r="O220" s="47" t="s">
        <v>1041</v>
      </c>
      <c r="P220" s="37"/>
    </row>
    <row r="221" s="4" customFormat="1" ht="121.5" spans="1:16">
      <c r="A221" s="39" t="s">
        <v>92</v>
      </c>
      <c r="B221" s="20" t="s">
        <v>1008</v>
      </c>
      <c r="C221" s="22" t="s">
        <v>1042</v>
      </c>
      <c r="D221" s="23" t="s">
        <v>1043</v>
      </c>
      <c r="E221" s="49" t="s">
        <v>1044</v>
      </c>
      <c r="F221" s="27" t="s">
        <v>111</v>
      </c>
      <c r="G221" s="27" t="s">
        <v>851</v>
      </c>
      <c r="H221" s="52">
        <v>300</v>
      </c>
      <c r="I221" s="52">
        <v>300</v>
      </c>
      <c r="J221" s="52"/>
      <c r="K221" s="52"/>
      <c r="L221" s="20" t="s">
        <v>99</v>
      </c>
      <c r="M221" s="27">
        <v>650</v>
      </c>
      <c r="N221" s="27">
        <v>80</v>
      </c>
      <c r="O221" s="47" t="s">
        <v>1045</v>
      </c>
      <c r="P221" s="37"/>
    </row>
    <row r="222" s="4" customFormat="1" ht="108" spans="1:16">
      <c r="A222" s="21" t="s">
        <v>92</v>
      </c>
      <c r="B222" s="27" t="s">
        <v>1008</v>
      </c>
      <c r="C222" s="22" t="s">
        <v>1046</v>
      </c>
      <c r="D222" s="23" t="s">
        <v>1047</v>
      </c>
      <c r="E222" s="53" t="s">
        <v>1048</v>
      </c>
      <c r="F222" s="53" t="s">
        <v>97</v>
      </c>
      <c r="G222" s="53" t="s">
        <v>1049</v>
      </c>
      <c r="H222" s="53">
        <v>130</v>
      </c>
      <c r="I222" s="53">
        <v>130</v>
      </c>
      <c r="J222" s="53"/>
      <c r="K222" s="53"/>
      <c r="L222" s="20" t="s">
        <v>99</v>
      </c>
      <c r="M222" s="41">
        <v>550</v>
      </c>
      <c r="N222" s="41">
        <v>100</v>
      </c>
      <c r="O222" s="67" t="s">
        <v>1050</v>
      </c>
      <c r="P222" s="68"/>
    </row>
    <row r="223" s="4" customFormat="1" ht="94.5" spans="1:16">
      <c r="A223" s="21" t="s">
        <v>92</v>
      </c>
      <c r="B223" s="21" t="s">
        <v>93</v>
      </c>
      <c r="C223" s="22" t="s">
        <v>1051</v>
      </c>
      <c r="D223" s="23" t="s">
        <v>1052</v>
      </c>
      <c r="E223" s="53" t="s">
        <v>1053</v>
      </c>
      <c r="F223" s="53" t="s">
        <v>97</v>
      </c>
      <c r="G223" s="53" t="s">
        <v>1049</v>
      </c>
      <c r="H223" s="53">
        <v>90</v>
      </c>
      <c r="I223" s="53">
        <v>90</v>
      </c>
      <c r="J223" s="53"/>
      <c r="K223" s="53"/>
      <c r="L223" s="20" t="s">
        <v>99</v>
      </c>
      <c r="M223" s="41">
        <v>550</v>
      </c>
      <c r="N223" s="41">
        <v>100</v>
      </c>
      <c r="O223" s="67" t="s">
        <v>1054</v>
      </c>
      <c r="P223" s="68"/>
    </row>
    <row r="224" s="4" customFormat="1" ht="57" spans="1:16">
      <c r="A224" s="21" t="s">
        <v>92</v>
      </c>
      <c r="B224" s="21" t="s">
        <v>93</v>
      </c>
      <c r="C224" s="22" t="s">
        <v>1055</v>
      </c>
      <c r="D224" s="23" t="s">
        <v>1056</v>
      </c>
      <c r="E224" s="53" t="s">
        <v>1057</v>
      </c>
      <c r="F224" s="53" t="s">
        <v>97</v>
      </c>
      <c r="G224" s="53" t="s">
        <v>1049</v>
      </c>
      <c r="H224" s="21">
        <v>80</v>
      </c>
      <c r="I224" s="21"/>
      <c r="J224" s="53">
        <v>80</v>
      </c>
      <c r="K224" s="21"/>
      <c r="L224" s="20" t="s">
        <v>99</v>
      </c>
      <c r="M224" s="41">
        <v>550</v>
      </c>
      <c r="N224" s="41">
        <v>100</v>
      </c>
      <c r="O224" s="53" t="s">
        <v>1058</v>
      </c>
      <c r="P224" s="68"/>
    </row>
    <row r="225" s="4" customFormat="1" ht="70.5" spans="1:16">
      <c r="A225" s="21" t="s">
        <v>107</v>
      </c>
      <c r="B225" s="54" t="s">
        <v>281</v>
      </c>
      <c r="C225" s="22" t="s">
        <v>1059</v>
      </c>
      <c r="D225" s="23" t="s">
        <v>1060</v>
      </c>
      <c r="E225" s="53" t="s">
        <v>1061</v>
      </c>
      <c r="F225" s="53" t="s">
        <v>97</v>
      </c>
      <c r="G225" s="53" t="s">
        <v>1049</v>
      </c>
      <c r="H225" s="53">
        <v>80.12</v>
      </c>
      <c r="I225" s="53"/>
      <c r="J225" s="53">
        <v>80.12</v>
      </c>
      <c r="K225" s="53"/>
      <c r="L225" s="20" t="s">
        <v>99</v>
      </c>
      <c r="M225" s="41">
        <v>550</v>
      </c>
      <c r="N225" s="41">
        <v>100</v>
      </c>
      <c r="O225" s="53" t="s">
        <v>1058</v>
      </c>
      <c r="P225" s="68"/>
    </row>
    <row r="226" s="4" customFormat="1" ht="43.5" spans="1:16">
      <c r="A226" s="21" t="s">
        <v>107</v>
      </c>
      <c r="B226" s="54" t="s">
        <v>73</v>
      </c>
      <c r="C226" s="22" t="s">
        <v>1062</v>
      </c>
      <c r="D226" s="23" t="s">
        <v>1063</v>
      </c>
      <c r="E226" s="21" t="s">
        <v>975</v>
      </c>
      <c r="F226" s="53" t="s">
        <v>97</v>
      </c>
      <c r="G226" s="53" t="s">
        <v>1049</v>
      </c>
      <c r="H226" s="53">
        <v>5</v>
      </c>
      <c r="I226" s="53"/>
      <c r="J226" s="53">
        <v>5</v>
      </c>
      <c r="K226" s="53"/>
      <c r="L226" s="20" t="s">
        <v>99</v>
      </c>
      <c r="M226" s="41">
        <v>550</v>
      </c>
      <c r="N226" s="41">
        <v>100</v>
      </c>
      <c r="O226" s="53" t="s">
        <v>1064</v>
      </c>
      <c r="P226" s="68"/>
    </row>
    <row r="227" s="4" customFormat="1" ht="148.5" spans="1:16">
      <c r="A227" s="21" t="s">
        <v>92</v>
      </c>
      <c r="B227" s="20" t="s">
        <v>1008</v>
      </c>
      <c r="C227" s="22" t="s">
        <v>1065</v>
      </c>
      <c r="D227" s="23" t="s">
        <v>1066</v>
      </c>
      <c r="E227" s="55" t="s">
        <v>1067</v>
      </c>
      <c r="F227" s="56" t="s">
        <v>552</v>
      </c>
      <c r="G227" s="56" t="s">
        <v>881</v>
      </c>
      <c r="H227" s="57">
        <v>600</v>
      </c>
      <c r="I227" s="53">
        <v>600</v>
      </c>
      <c r="J227" s="53"/>
      <c r="K227" s="56"/>
      <c r="L227" s="20" t="s">
        <v>99</v>
      </c>
      <c r="M227" s="56" t="s">
        <v>1068</v>
      </c>
      <c r="N227" s="56" t="s">
        <v>1069</v>
      </c>
      <c r="O227" s="21" t="s">
        <v>1070</v>
      </c>
      <c r="P227" s="69"/>
    </row>
    <row r="228" s="4" customFormat="1" ht="148.5" spans="1:16">
      <c r="A228" s="21" t="s">
        <v>92</v>
      </c>
      <c r="B228" s="20" t="s">
        <v>1008</v>
      </c>
      <c r="C228" s="22" t="s">
        <v>1071</v>
      </c>
      <c r="D228" s="23" t="s">
        <v>1072</v>
      </c>
      <c r="E228" s="56" t="s">
        <v>1073</v>
      </c>
      <c r="F228" s="56" t="s">
        <v>552</v>
      </c>
      <c r="G228" s="56" t="s">
        <v>881</v>
      </c>
      <c r="H228" s="57">
        <v>300</v>
      </c>
      <c r="I228" s="53">
        <v>300</v>
      </c>
      <c r="J228" s="53"/>
      <c r="K228" s="56"/>
      <c r="L228" s="20" t="s">
        <v>99</v>
      </c>
      <c r="M228" s="56" t="s">
        <v>1068</v>
      </c>
      <c r="N228" s="56" t="s">
        <v>1069</v>
      </c>
      <c r="O228" s="21" t="s">
        <v>1070</v>
      </c>
      <c r="P228" s="69"/>
    </row>
    <row r="229" s="4" customFormat="1" ht="57" spans="1:16">
      <c r="A229" s="21" t="s">
        <v>107</v>
      </c>
      <c r="B229" s="54" t="s">
        <v>73</v>
      </c>
      <c r="C229" s="22" t="s">
        <v>1074</v>
      </c>
      <c r="D229" s="23" t="s">
        <v>1075</v>
      </c>
      <c r="E229" s="56" t="s">
        <v>1076</v>
      </c>
      <c r="F229" s="57" t="s">
        <v>552</v>
      </c>
      <c r="G229" s="56" t="s">
        <v>881</v>
      </c>
      <c r="H229" s="57">
        <v>40</v>
      </c>
      <c r="I229" s="57"/>
      <c r="J229" s="53">
        <v>40</v>
      </c>
      <c r="K229" s="57"/>
      <c r="L229" s="20" t="s">
        <v>99</v>
      </c>
      <c r="M229" s="56" t="s">
        <v>1068</v>
      </c>
      <c r="N229" s="56" t="s">
        <v>1069</v>
      </c>
      <c r="O229" s="21" t="s">
        <v>1077</v>
      </c>
      <c r="P229" s="69"/>
    </row>
    <row r="230" s="4" customFormat="1" ht="54" spans="1:16">
      <c r="A230" s="21" t="s">
        <v>92</v>
      </c>
      <c r="B230" s="21" t="s">
        <v>93</v>
      </c>
      <c r="C230" s="22" t="s">
        <v>1078</v>
      </c>
      <c r="D230" s="23" t="s">
        <v>1079</v>
      </c>
      <c r="E230" s="56" t="s">
        <v>1080</v>
      </c>
      <c r="F230" s="57" t="s">
        <v>552</v>
      </c>
      <c r="G230" s="56" t="s">
        <v>881</v>
      </c>
      <c r="H230" s="57">
        <v>60</v>
      </c>
      <c r="I230" s="57"/>
      <c r="J230" s="53">
        <v>60</v>
      </c>
      <c r="K230" s="57"/>
      <c r="L230" s="20" t="s">
        <v>99</v>
      </c>
      <c r="M230" s="56" t="s">
        <v>1068</v>
      </c>
      <c r="N230" s="56" t="s">
        <v>1069</v>
      </c>
      <c r="O230" s="21" t="s">
        <v>1081</v>
      </c>
      <c r="P230" s="69"/>
    </row>
    <row r="231" s="4" customFormat="1" ht="216" spans="1:16">
      <c r="A231" s="21" t="s">
        <v>92</v>
      </c>
      <c r="B231" s="20" t="s">
        <v>1008</v>
      </c>
      <c r="C231" s="22" t="s">
        <v>1082</v>
      </c>
      <c r="D231" s="23" t="s">
        <v>1083</v>
      </c>
      <c r="E231" s="58" t="s">
        <v>1084</v>
      </c>
      <c r="F231" s="27" t="s">
        <v>160</v>
      </c>
      <c r="G231" s="27" t="s">
        <v>928</v>
      </c>
      <c r="H231" s="20">
        <v>325</v>
      </c>
      <c r="I231" s="53">
        <v>325</v>
      </c>
      <c r="J231" s="53"/>
      <c r="K231" s="20"/>
      <c r="L231" s="20" t="s">
        <v>99</v>
      </c>
      <c r="M231" s="20">
        <v>399</v>
      </c>
      <c r="N231" s="20">
        <v>58</v>
      </c>
      <c r="O231" s="58" t="s">
        <v>1085</v>
      </c>
      <c r="P231" s="34"/>
    </row>
    <row r="232" s="4" customFormat="1" ht="73.5" spans="1:16">
      <c r="A232" s="27" t="s">
        <v>107</v>
      </c>
      <c r="B232" s="27" t="s">
        <v>281</v>
      </c>
      <c r="C232" s="22" t="s">
        <v>1086</v>
      </c>
      <c r="D232" s="23" t="s">
        <v>1087</v>
      </c>
      <c r="E232" s="58" t="s">
        <v>1088</v>
      </c>
      <c r="F232" s="27" t="s">
        <v>160</v>
      </c>
      <c r="G232" s="27" t="s">
        <v>928</v>
      </c>
      <c r="H232" s="27">
        <v>60</v>
      </c>
      <c r="I232" s="27"/>
      <c r="J232" s="53">
        <v>60</v>
      </c>
      <c r="K232" s="27"/>
      <c r="L232" s="20" t="s">
        <v>99</v>
      </c>
      <c r="M232" s="27">
        <v>399</v>
      </c>
      <c r="N232" s="27">
        <v>58</v>
      </c>
      <c r="O232" s="58" t="s">
        <v>1089</v>
      </c>
      <c r="P232" s="34"/>
    </row>
    <row r="233" s="4" customFormat="1" ht="81" spans="1:16">
      <c r="A233" s="27" t="s">
        <v>92</v>
      </c>
      <c r="B233" s="21" t="s">
        <v>93</v>
      </c>
      <c r="C233" s="22" t="s">
        <v>1090</v>
      </c>
      <c r="D233" s="23" t="s">
        <v>1091</v>
      </c>
      <c r="E233" s="59" t="s">
        <v>1092</v>
      </c>
      <c r="F233" s="20" t="s">
        <v>206</v>
      </c>
      <c r="G233" s="20" t="s">
        <v>270</v>
      </c>
      <c r="H233" s="28">
        <v>95</v>
      </c>
      <c r="I233" s="53"/>
      <c r="J233" s="53">
        <v>95</v>
      </c>
      <c r="K233" s="27"/>
      <c r="L233" s="20" t="s">
        <v>99</v>
      </c>
      <c r="M233" s="27">
        <v>515</v>
      </c>
      <c r="N233" s="27">
        <v>178</v>
      </c>
      <c r="O233" s="27" t="s">
        <v>1093</v>
      </c>
      <c r="P233" s="34"/>
    </row>
    <row r="234" s="4" customFormat="1" ht="94.5" spans="1:16">
      <c r="A234" s="27" t="s">
        <v>92</v>
      </c>
      <c r="B234" s="39" t="s">
        <v>1008</v>
      </c>
      <c r="C234" s="22" t="s">
        <v>1094</v>
      </c>
      <c r="D234" s="23" t="s">
        <v>1095</v>
      </c>
      <c r="E234" s="60" t="s">
        <v>1096</v>
      </c>
      <c r="F234" s="20" t="s">
        <v>206</v>
      </c>
      <c r="G234" s="20" t="s">
        <v>270</v>
      </c>
      <c r="H234" s="20">
        <v>100</v>
      </c>
      <c r="I234" s="20">
        <v>100</v>
      </c>
      <c r="J234" s="53"/>
      <c r="K234" s="27"/>
      <c r="L234" s="20" t="s">
        <v>99</v>
      </c>
      <c r="M234" s="27">
        <v>515</v>
      </c>
      <c r="N234" s="27">
        <v>178</v>
      </c>
      <c r="O234" s="27" t="s">
        <v>1097</v>
      </c>
      <c r="P234" s="34"/>
    </row>
    <row r="235" s="4" customFormat="1" ht="81" spans="1:16">
      <c r="A235" s="27" t="s">
        <v>92</v>
      </c>
      <c r="B235" s="20" t="s">
        <v>1008</v>
      </c>
      <c r="C235" s="22" t="s">
        <v>1098</v>
      </c>
      <c r="D235" s="23" t="s">
        <v>1099</v>
      </c>
      <c r="E235" s="60" t="s">
        <v>1100</v>
      </c>
      <c r="F235" s="20" t="s">
        <v>206</v>
      </c>
      <c r="G235" s="20" t="s">
        <v>270</v>
      </c>
      <c r="H235" s="20">
        <v>200</v>
      </c>
      <c r="I235" s="53">
        <v>200</v>
      </c>
      <c r="J235" s="53"/>
      <c r="K235" s="27"/>
      <c r="L235" s="20" t="s">
        <v>99</v>
      </c>
      <c r="M235" s="27">
        <v>515</v>
      </c>
      <c r="N235" s="27">
        <v>178</v>
      </c>
      <c r="O235" s="27" t="s">
        <v>1101</v>
      </c>
      <c r="P235" s="34"/>
    </row>
    <row r="236" s="4" customFormat="1" ht="81" spans="1:16">
      <c r="A236" s="27" t="s">
        <v>92</v>
      </c>
      <c r="B236" s="21" t="s">
        <v>93</v>
      </c>
      <c r="C236" s="22" t="s">
        <v>1102</v>
      </c>
      <c r="D236" s="23" t="s">
        <v>1103</v>
      </c>
      <c r="E236" s="27" t="s">
        <v>1104</v>
      </c>
      <c r="F236" s="20" t="s">
        <v>206</v>
      </c>
      <c r="G236" s="20" t="s">
        <v>270</v>
      </c>
      <c r="H236" s="20">
        <v>220</v>
      </c>
      <c r="I236" s="27">
        <v>220</v>
      </c>
      <c r="J236" s="20"/>
      <c r="K236" s="27"/>
      <c r="L236" s="20" t="s">
        <v>99</v>
      </c>
      <c r="M236" s="27">
        <v>515</v>
      </c>
      <c r="N236" s="27">
        <v>178</v>
      </c>
      <c r="O236" s="27" t="s">
        <v>1105</v>
      </c>
      <c r="P236" s="34"/>
    </row>
    <row r="237" s="4" customFormat="1" ht="94.5" spans="1:16">
      <c r="A237" s="27" t="s">
        <v>107</v>
      </c>
      <c r="B237" s="27" t="s">
        <v>73</v>
      </c>
      <c r="C237" s="22" t="s">
        <v>1106</v>
      </c>
      <c r="D237" s="23" t="s">
        <v>1107</v>
      </c>
      <c r="E237" s="27" t="s">
        <v>1108</v>
      </c>
      <c r="F237" s="27" t="s">
        <v>128</v>
      </c>
      <c r="G237" s="27" t="s">
        <v>295</v>
      </c>
      <c r="H237" s="27">
        <v>300</v>
      </c>
      <c r="I237" s="27"/>
      <c r="J237" s="53">
        <v>300</v>
      </c>
      <c r="K237" s="27"/>
      <c r="L237" s="20" t="s">
        <v>99</v>
      </c>
      <c r="M237" s="27">
        <v>508</v>
      </c>
      <c r="N237" s="27">
        <v>61</v>
      </c>
      <c r="O237" s="27" t="s">
        <v>1109</v>
      </c>
      <c r="P237" s="34"/>
    </row>
    <row r="238" s="4" customFormat="1" ht="162" spans="1:16">
      <c r="A238" s="27" t="s">
        <v>92</v>
      </c>
      <c r="B238" s="20" t="s">
        <v>1008</v>
      </c>
      <c r="C238" s="22" t="s">
        <v>1110</v>
      </c>
      <c r="D238" s="23" t="s">
        <v>1111</v>
      </c>
      <c r="E238" s="49" t="s">
        <v>1112</v>
      </c>
      <c r="F238" s="27" t="s">
        <v>128</v>
      </c>
      <c r="G238" s="27" t="s">
        <v>295</v>
      </c>
      <c r="H238" s="27">
        <v>363</v>
      </c>
      <c r="I238" s="53">
        <v>363</v>
      </c>
      <c r="J238" s="53"/>
      <c r="K238" s="27"/>
      <c r="L238" s="20" t="s">
        <v>99</v>
      </c>
      <c r="M238" s="27">
        <v>508</v>
      </c>
      <c r="N238" s="27">
        <v>61</v>
      </c>
      <c r="O238" s="27" t="s">
        <v>1113</v>
      </c>
      <c r="P238" s="34"/>
    </row>
    <row r="239" s="4" customFormat="1" ht="121.5" spans="1:16">
      <c r="A239" s="27" t="s">
        <v>92</v>
      </c>
      <c r="B239" s="20" t="s">
        <v>1008</v>
      </c>
      <c r="C239" s="22" t="s">
        <v>1114</v>
      </c>
      <c r="D239" s="23" t="s">
        <v>1115</v>
      </c>
      <c r="E239" s="49" t="s">
        <v>1116</v>
      </c>
      <c r="F239" s="27" t="s">
        <v>128</v>
      </c>
      <c r="G239" s="27" t="s">
        <v>295</v>
      </c>
      <c r="H239" s="27">
        <v>300</v>
      </c>
      <c r="I239" s="53">
        <v>300</v>
      </c>
      <c r="J239" s="53"/>
      <c r="K239" s="27"/>
      <c r="L239" s="20" t="s">
        <v>99</v>
      </c>
      <c r="M239" s="27">
        <v>508</v>
      </c>
      <c r="N239" s="27">
        <v>61</v>
      </c>
      <c r="O239" s="27" t="s">
        <v>1117</v>
      </c>
      <c r="P239" s="34"/>
    </row>
    <row r="240" s="4" customFormat="1" ht="135" spans="1:16">
      <c r="A240" s="27" t="s">
        <v>92</v>
      </c>
      <c r="B240" s="27" t="s">
        <v>1008</v>
      </c>
      <c r="C240" s="22" t="s">
        <v>1118</v>
      </c>
      <c r="D240" s="23" t="s">
        <v>1119</v>
      </c>
      <c r="E240" s="27" t="s">
        <v>1120</v>
      </c>
      <c r="F240" s="27" t="s">
        <v>128</v>
      </c>
      <c r="G240" s="27" t="s">
        <v>295</v>
      </c>
      <c r="H240" s="27">
        <v>100</v>
      </c>
      <c r="I240" s="53">
        <v>100</v>
      </c>
      <c r="J240" s="53"/>
      <c r="K240" s="27"/>
      <c r="L240" s="20" t="s">
        <v>99</v>
      </c>
      <c r="M240" s="27">
        <v>508</v>
      </c>
      <c r="N240" s="27">
        <v>61</v>
      </c>
      <c r="O240" s="27" t="s">
        <v>1121</v>
      </c>
      <c r="P240" s="34"/>
    </row>
    <row r="241" s="4" customFormat="1" ht="42" spans="1:16">
      <c r="A241" s="20" t="s">
        <v>92</v>
      </c>
      <c r="B241" s="21" t="s">
        <v>93</v>
      </c>
      <c r="C241" s="22" t="s">
        <v>1122</v>
      </c>
      <c r="D241" s="23" t="s">
        <v>1123</v>
      </c>
      <c r="E241" s="21" t="s">
        <v>1124</v>
      </c>
      <c r="F241" s="21" t="s">
        <v>654</v>
      </c>
      <c r="G241" s="21" t="s">
        <v>655</v>
      </c>
      <c r="H241" s="21">
        <v>40</v>
      </c>
      <c r="I241" s="21"/>
      <c r="J241" s="53">
        <v>40</v>
      </c>
      <c r="K241" s="21"/>
      <c r="L241" s="20" t="s">
        <v>99</v>
      </c>
      <c r="M241" s="21">
        <v>320</v>
      </c>
      <c r="N241" s="21">
        <v>136</v>
      </c>
      <c r="O241" s="41" t="s">
        <v>1125</v>
      </c>
      <c r="P241" s="34"/>
    </row>
    <row r="242" s="4" customFormat="1" ht="57" spans="1:16">
      <c r="A242" s="21" t="s">
        <v>92</v>
      </c>
      <c r="B242" s="21" t="s">
        <v>93</v>
      </c>
      <c r="C242" s="22" t="s">
        <v>1126</v>
      </c>
      <c r="D242" s="23" t="s">
        <v>1127</v>
      </c>
      <c r="E242" s="21" t="s">
        <v>1128</v>
      </c>
      <c r="F242" s="21" t="s">
        <v>654</v>
      </c>
      <c r="G242" s="21" t="s">
        <v>655</v>
      </c>
      <c r="H242" s="21">
        <v>40</v>
      </c>
      <c r="I242" s="53">
        <v>40</v>
      </c>
      <c r="J242" s="53"/>
      <c r="K242" s="21"/>
      <c r="L242" s="20" t="s">
        <v>99</v>
      </c>
      <c r="M242" s="21">
        <v>320</v>
      </c>
      <c r="N242" s="21">
        <v>136</v>
      </c>
      <c r="O242" s="41"/>
      <c r="P242" s="34"/>
    </row>
    <row r="243" s="4" customFormat="1" ht="57" spans="1:16">
      <c r="A243" s="21" t="s">
        <v>92</v>
      </c>
      <c r="B243" s="21" t="s">
        <v>93</v>
      </c>
      <c r="C243" s="22" t="s">
        <v>1129</v>
      </c>
      <c r="D243" s="23" t="s">
        <v>1130</v>
      </c>
      <c r="E243" s="21" t="s">
        <v>1131</v>
      </c>
      <c r="F243" s="21" t="s">
        <v>654</v>
      </c>
      <c r="G243" s="21" t="s">
        <v>655</v>
      </c>
      <c r="H243" s="21">
        <v>60</v>
      </c>
      <c r="I243" s="53">
        <v>60</v>
      </c>
      <c r="J243" s="53"/>
      <c r="K243" s="21"/>
      <c r="L243" s="20" t="s">
        <v>99</v>
      </c>
      <c r="M243" s="21">
        <v>587</v>
      </c>
      <c r="N243" s="21">
        <v>176</v>
      </c>
      <c r="O243" s="41"/>
      <c r="P243" s="34"/>
    </row>
    <row r="244" s="4" customFormat="1" ht="81" spans="1:16">
      <c r="A244" s="21" t="s">
        <v>92</v>
      </c>
      <c r="B244" s="20" t="s">
        <v>1008</v>
      </c>
      <c r="C244" s="22" t="s">
        <v>1132</v>
      </c>
      <c r="D244" s="23" t="s">
        <v>1133</v>
      </c>
      <c r="E244" s="21" t="s">
        <v>1134</v>
      </c>
      <c r="F244" s="21" t="s">
        <v>654</v>
      </c>
      <c r="G244" s="21" t="s">
        <v>655</v>
      </c>
      <c r="H244" s="21">
        <v>150</v>
      </c>
      <c r="I244" s="53">
        <v>150</v>
      </c>
      <c r="J244" s="53"/>
      <c r="K244" s="53"/>
      <c r="L244" s="20" t="s">
        <v>99</v>
      </c>
      <c r="M244" s="21">
        <v>587</v>
      </c>
      <c r="N244" s="21">
        <v>176</v>
      </c>
      <c r="O244" s="70" t="s">
        <v>1135</v>
      </c>
      <c r="P244" s="34"/>
    </row>
    <row r="245" s="4" customFormat="1" ht="94.5" spans="1:16">
      <c r="A245" s="21" t="s">
        <v>92</v>
      </c>
      <c r="B245" s="20" t="s">
        <v>1008</v>
      </c>
      <c r="C245" s="22" t="s">
        <v>1136</v>
      </c>
      <c r="D245" s="23" t="s">
        <v>1137</v>
      </c>
      <c r="E245" s="46" t="s">
        <v>1138</v>
      </c>
      <c r="F245" s="21" t="s">
        <v>654</v>
      </c>
      <c r="G245" s="21" t="s">
        <v>655</v>
      </c>
      <c r="H245" s="21">
        <v>100</v>
      </c>
      <c r="I245" s="53">
        <v>100</v>
      </c>
      <c r="J245" s="53"/>
      <c r="K245" s="21"/>
      <c r="L245" s="20" t="s">
        <v>99</v>
      </c>
      <c r="M245" s="21">
        <v>587</v>
      </c>
      <c r="N245" s="21">
        <v>176</v>
      </c>
      <c r="O245" s="70" t="s">
        <v>1139</v>
      </c>
      <c r="P245" s="34"/>
    </row>
    <row r="246" s="4" customFormat="1" ht="57" spans="1:16">
      <c r="A246" s="21" t="s">
        <v>92</v>
      </c>
      <c r="B246" s="54" t="s">
        <v>1140</v>
      </c>
      <c r="C246" s="22" t="s">
        <v>1141</v>
      </c>
      <c r="D246" s="23" t="s">
        <v>1142</v>
      </c>
      <c r="E246" s="21" t="s">
        <v>1143</v>
      </c>
      <c r="F246" s="21" t="s">
        <v>654</v>
      </c>
      <c r="G246" s="21" t="s">
        <v>655</v>
      </c>
      <c r="H246" s="21">
        <v>40</v>
      </c>
      <c r="I246" s="21"/>
      <c r="J246" s="53">
        <v>40</v>
      </c>
      <c r="K246" s="21"/>
      <c r="L246" s="20" t="s">
        <v>99</v>
      </c>
      <c r="M246" s="21">
        <v>587</v>
      </c>
      <c r="N246" s="21">
        <v>176</v>
      </c>
      <c r="O246" s="21" t="s">
        <v>1144</v>
      </c>
      <c r="P246" s="34"/>
    </row>
    <row r="247" s="4" customFormat="1" ht="54" spans="1:16">
      <c r="A247" s="20" t="s">
        <v>92</v>
      </c>
      <c r="B247" s="21" t="s">
        <v>93</v>
      </c>
      <c r="C247" s="171" t="s">
        <v>1145</v>
      </c>
      <c r="D247" s="21" t="s">
        <v>1146</v>
      </c>
      <c r="E247" s="21" t="s">
        <v>1147</v>
      </c>
      <c r="F247" s="21" t="s">
        <v>654</v>
      </c>
      <c r="G247" s="21" t="s">
        <v>655</v>
      </c>
      <c r="H247" s="21">
        <v>150</v>
      </c>
      <c r="I247" s="21"/>
      <c r="J247" s="53">
        <v>150</v>
      </c>
      <c r="K247" s="21"/>
      <c r="L247" s="20" t="s">
        <v>99</v>
      </c>
      <c r="M247" s="21">
        <v>587</v>
      </c>
      <c r="N247" s="21">
        <v>176</v>
      </c>
      <c r="O247" s="41" t="s">
        <v>1148</v>
      </c>
      <c r="P247" s="34"/>
    </row>
    <row r="248" s="4" customFormat="1" ht="57" spans="1:16">
      <c r="A248" s="21" t="s">
        <v>107</v>
      </c>
      <c r="B248" s="21" t="s">
        <v>73</v>
      </c>
      <c r="C248" s="22" t="s">
        <v>1149</v>
      </c>
      <c r="D248" s="23" t="s">
        <v>1150</v>
      </c>
      <c r="E248" s="21" t="s">
        <v>1151</v>
      </c>
      <c r="F248" s="21" t="s">
        <v>654</v>
      </c>
      <c r="G248" s="21" t="s">
        <v>655</v>
      </c>
      <c r="H248" s="21">
        <v>5</v>
      </c>
      <c r="I248" s="21"/>
      <c r="J248" s="53">
        <v>5</v>
      </c>
      <c r="K248" s="53"/>
      <c r="L248" s="20" t="s">
        <v>99</v>
      </c>
      <c r="M248" s="21">
        <v>587</v>
      </c>
      <c r="N248" s="21">
        <v>176</v>
      </c>
      <c r="O248" s="21" t="s">
        <v>1152</v>
      </c>
      <c r="P248" s="34"/>
    </row>
    <row r="249" s="4" customFormat="1" ht="57" spans="1:16">
      <c r="A249" s="21" t="s">
        <v>107</v>
      </c>
      <c r="B249" s="21" t="s">
        <v>73</v>
      </c>
      <c r="C249" s="22" t="s">
        <v>1153</v>
      </c>
      <c r="D249" s="23" t="s">
        <v>1154</v>
      </c>
      <c r="E249" s="21" t="s">
        <v>1155</v>
      </c>
      <c r="F249" s="21" t="s">
        <v>654</v>
      </c>
      <c r="G249" s="21" t="s">
        <v>655</v>
      </c>
      <c r="H249" s="21">
        <v>48</v>
      </c>
      <c r="I249" s="21"/>
      <c r="J249" s="53">
        <v>48</v>
      </c>
      <c r="K249" s="53"/>
      <c r="L249" s="20" t="s">
        <v>99</v>
      </c>
      <c r="M249" s="21">
        <v>587</v>
      </c>
      <c r="N249" s="21">
        <v>176</v>
      </c>
      <c r="O249" s="21" t="s">
        <v>1152</v>
      </c>
      <c r="P249" s="34"/>
    </row>
    <row r="250" s="4" customFormat="1" ht="148.5" spans="1:16">
      <c r="A250" s="27" t="s">
        <v>92</v>
      </c>
      <c r="B250" s="20" t="s">
        <v>1008</v>
      </c>
      <c r="C250" s="22" t="s">
        <v>1156</v>
      </c>
      <c r="D250" s="23" t="s">
        <v>1157</v>
      </c>
      <c r="E250" s="47" t="s">
        <v>1158</v>
      </c>
      <c r="F250" s="27" t="s">
        <v>111</v>
      </c>
      <c r="G250" s="27" t="s">
        <v>851</v>
      </c>
      <c r="H250" s="27">
        <v>540</v>
      </c>
      <c r="I250" s="53">
        <v>540</v>
      </c>
      <c r="J250" s="53"/>
      <c r="K250" s="27"/>
      <c r="L250" s="20" t="s">
        <v>99</v>
      </c>
      <c r="M250" s="27">
        <v>650</v>
      </c>
      <c r="N250" s="27">
        <v>80</v>
      </c>
      <c r="O250" s="27" t="s">
        <v>1159</v>
      </c>
      <c r="P250" s="71">
        <v>621.25</v>
      </c>
    </row>
    <row r="251" s="4" customFormat="1" ht="202.5" spans="1:16">
      <c r="A251" s="27" t="s">
        <v>92</v>
      </c>
      <c r="B251" s="20" t="s">
        <v>1008</v>
      </c>
      <c r="C251" s="22" t="s">
        <v>1160</v>
      </c>
      <c r="D251" s="23" t="s">
        <v>1161</v>
      </c>
      <c r="E251" s="27" t="s">
        <v>1162</v>
      </c>
      <c r="F251" s="27" t="s">
        <v>111</v>
      </c>
      <c r="G251" s="27" t="s">
        <v>851</v>
      </c>
      <c r="H251" s="27">
        <v>240</v>
      </c>
      <c r="I251" s="53">
        <v>240</v>
      </c>
      <c r="J251" s="53"/>
      <c r="K251" s="27"/>
      <c r="L251" s="20" t="s">
        <v>99</v>
      </c>
      <c r="M251" s="27">
        <v>1300</v>
      </c>
      <c r="N251" s="27">
        <v>210</v>
      </c>
      <c r="O251" s="27" t="s">
        <v>1163</v>
      </c>
      <c r="P251" s="71">
        <v>308.75</v>
      </c>
    </row>
    <row r="252" s="4" customFormat="1" ht="108" spans="1:16">
      <c r="A252" s="61" t="s">
        <v>92</v>
      </c>
      <c r="B252" s="61" t="s">
        <v>1008</v>
      </c>
      <c r="C252" s="62" t="s">
        <v>1164</v>
      </c>
      <c r="D252" s="63" t="s">
        <v>1165</v>
      </c>
      <c r="E252" s="64" t="s">
        <v>1166</v>
      </c>
      <c r="F252" s="64" t="s">
        <v>111</v>
      </c>
      <c r="G252" s="64" t="s">
        <v>851</v>
      </c>
      <c r="H252" s="65">
        <v>150</v>
      </c>
      <c r="I252" s="72">
        <v>150</v>
      </c>
      <c r="J252" s="72"/>
      <c r="K252" s="65"/>
      <c r="L252" s="73" t="s">
        <v>99</v>
      </c>
      <c r="M252" s="64">
        <v>2200</v>
      </c>
      <c r="N252" s="64">
        <v>675</v>
      </c>
      <c r="O252" s="64" t="s">
        <v>1167</v>
      </c>
      <c r="P252" s="71"/>
    </row>
    <row r="253" s="4" customFormat="1" ht="42" spans="1:16">
      <c r="A253" s="27" t="s">
        <v>107</v>
      </c>
      <c r="B253" s="25" t="s">
        <v>124</v>
      </c>
      <c r="C253" s="22" t="s">
        <v>1168</v>
      </c>
      <c r="D253" s="23" t="s">
        <v>1169</v>
      </c>
      <c r="E253" s="27" t="s">
        <v>1170</v>
      </c>
      <c r="F253" s="27" t="s">
        <v>111</v>
      </c>
      <c r="G253" s="27" t="s">
        <v>851</v>
      </c>
      <c r="H253" s="27">
        <v>70</v>
      </c>
      <c r="I253" s="27"/>
      <c r="J253" s="53">
        <v>70</v>
      </c>
      <c r="K253" s="27"/>
      <c r="L253" s="20" t="s">
        <v>99</v>
      </c>
      <c r="M253" s="27">
        <v>650</v>
      </c>
      <c r="N253" s="27">
        <v>80</v>
      </c>
      <c r="O253" s="27" t="s">
        <v>1171</v>
      </c>
      <c r="P253" s="34"/>
    </row>
    <row r="254" s="4" customFormat="1" ht="189" spans="1:16">
      <c r="A254" s="27" t="s">
        <v>107</v>
      </c>
      <c r="B254" s="27" t="s">
        <v>73</v>
      </c>
      <c r="C254" s="22" t="s">
        <v>1172</v>
      </c>
      <c r="D254" s="23" t="s">
        <v>1173</v>
      </c>
      <c r="E254" s="66" t="s">
        <v>1174</v>
      </c>
      <c r="F254" s="27" t="s">
        <v>185</v>
      </c>
      <c r="G254" s="27" t="s">
        <v>1175</v>
      </c>
      <c r="H254" s="27">
        <v>300</v>
      </c>
      <c r="I254" s="27"/>
      <c r="J254" s="53">
        <v>300</v>
      </c>
      <c r="K254" s="52"/>
      <c r="L254" s="20" t="s">
        <v>99</v>
      </c>
      <c r="M254" s="27">
        <v>366</v>
      </c>
      <c r="N254" s="27">
        <v>67</v>
      </c>
      <c r="O254" s="74" t="s">
        <v>1176</v>
      </c>
      <c r="P254" s="34"/>
    </row>
    <row r="255" s="4" customFormat="1" ht="94.5" spans="1:16">
      <c r="A255" s="21" t="s">
        <v>92</v>
      </c>
      <c r="B255" s="20" t="s">
        <v>1008</v>
      </c>
      <c r="C255" s="22" t="s">
        <v>1177</v>
      </c>
      <c r="D255" s="23" t="s">
        <v>1178</v>
      </c>
      <c r="E255" s="21" t="s">
        <v>1179</v>
      </c>
      <c r="F255" s="20" t="s">
        <v>191</v>
      </c>
      <c r="G255" s="21" t="s">
        <v>332</v>
      </c>
      <c r="H255" s="21">
        <v>200</v>
      </c>
      <c r="I255" s="53">
        <v>200</v>
      </c>
      <c r="J255" s="53"/>
      <c r="K255" s="21"/>
      <c r="L255" s="20" t="s">
        <v>99</v>
      </c>
      <c r="M255" s="21">
        <v>415</v>
      </c>
      <c r="N255" s="21">
        <v>26</v>
      </c>
      <c r="O255" s="21" t="s">
        <v>1180</v>
      </c>
      <c r="P255" s="34"/>
    </row>
    <row r="256" s="4" customFormat="1" ht="67.5" spans="1:16">
      <c r="A256" s="21" t="s">
        <v>92</v>
      </c>
      <c r="B256" s="54" t="s">
        <v>1008</v>
      </c>
      <c r="C256" s="22" t="s">
        <v>1181</v>
      </c>
      <c r="D256" s="23" t="s">
        <v>1182</v>
      </c>
      <c r="E256" s="21" t="s">
        <v>1183</v>
      </c>
      <c r="F256" s="20" t="s">
        <v>191</v>
      </c>
      <c r="G256" s="21" t="s">
        <v>332</v>
      </c>
      <c r="H256" s="21">
        <v>300</v>
      </c>
      <c r="I256" s="53">
        <v>300</v>
      </c>
      <c r="J256" s="53"/>
      <c r="K256" s="21"/>
      <c r="L256" s="20" t="s">
        <v>99</v>
      </c>
      <c r="M256" s="21">
        <v>415</v>
      </c>
      <c r="N256" s="21">
        <v>26</v>
      </c>
      <c r="O256" s="21" t="s">
        <v>1184</v>
      </c>
      <c r="P256" s="34"/>
    </row>
    <row r="257" s="4" customFormat="1" ht="57" spans="1:16">
      <c r="A257" s="21" t="s">
        <v>92</v>
      </c>
      <c r="B257" s="20" t="s">
        <v>1008</v>
      </c>
      <c r="C257" s="22" t="s">
        <v>1185</v>
      </c>
      <c r="D257" s="23" t="s">
        <v>1186</v>
      </c>
      <c r="E257" s="21" t="s">
        <v>1187</v>
      </c>
      <c r="F257" s="20" t="s">
        <v>191</v>
      </c>
      <c r="G257" s="21" t="s">
        <v>332</v>
      </c>
      <c r="H257" s="21">
        <v>240</v>
      </c>
      <c r="I257" s="53">
        <v>240</v>
      </c>
      <c r="J257" s="53"/>
      <c r="K257" s="21"/>
      <c r="L257" s="20" t="s">
        <v>99</v>
      </c>
      <c r="M257" s="21">
        <v>415</v>
      </c>
      <c r="N257" s="21">
        <v>26</v>
      </c>
      <c r="O257" s="21" t="s">
        <v>1188</v>
      </c>
      <c r="P257" s="34"/>
    </row>
    <row r="258" s="4" customFormat="1" ht="54" spans="1:16">
      <c r="A258" s="21" t="s">
        <v>92</v>
      </c>
      <c r="B258" s="21" t="s">
        <v>93</v>
      </c>
      <c r="C258" s="22" t="s">
        <v>1189</v>
      </c>
      <c r="D258" s="23" t="s">
        <v>1190</v>
      </c>
      <c r="E258" s="21" t="s">
        <v>1191</v>
      </c>
      <c r="F258" s="20" t="s">
        <v>191</v>
      </c>
      <c r="G258" s="21" t="s">
        <v>332</v>
      </c>
      <c r="H258" s="21">
        <v>80</v>
      </c>
      <c r="I258" s="53">
        <v>80</v>
      </c>
      <c r="J258" s="53"/>
      <c r="K258" s="21"/>
      <c r="L258" s="20" t="s">
        <v>99</v>
      </c>
      <c r="M258" s="21">
        <v>415</v>
      </c>
      <c r="N258" s="21">
        <v>26</v>
      </c>
      <c r="O258" s="21" t="s">
        <v>1192</v>
      </c>
      <c r="P258" s="34"/>
    </row>
    <row r="259" s="4" customFormat="1" ht="57" spans="1:16">
      <c r="A259" s="21" t="s">
        <v>107</v>
      </c>
      <c r="B259" s="21" t="s">
        <v>73</v>
      </c>
      <c r="C259" s="22" t="s">
        <v>1193</v>
      </c>
      <c r="D259" s="23" t="s">
        <v>1194</v>
      </c>
      <c r="E259" s="21" t="s">
        <v>1195</v>
      </c>
      <c r="F259" s="20" t="s">
        <v>191</v>
      </c>
      <c r="G259" s="21" t="s">
        <v>332</v>
      </c>
      <c r="H259" s="21">
        <v>120</v>
      </c>
      <c r="I259" s="21"/>
      <c r="J259" s="53">
        <v>120</v>
      </c>
      <c r="K259" s="21"/>
      <c r="L259" s="20" t="s">
        <v>99</v>
      </c>
      <c r="M259" s="21">
        <v>415</v>
      </c>
      <c r="N259" s="21">
        <v>26</v>
      </c>
      <c r="O259" s="21" t="s">
        <v>1196</v>
      </c>
      <c r="P259" s="34"/>
    </row>
    <row r="260" s="4" customFormat="1" ht="121.5" spans="1:16">
      <c r="A260" s="27" t="s">
        <v>92</v>
      </c>
      <c r="B260" s="20" t="s">
        <v>1008</v>
      </c>
      <c r="C260" s="22" t="s">
        <v>1197</v>
      </c>
      <c r="D260" s="23" t="s">
        <v>1198</v>
      </c>
      <c r="E260" s="27" t="s">
        <v>1199</v>
      </c>
      <c r="F260" s="21" t="s">
        <v>313</v>
      </c>
      <c r="G260" s="27" t="s">
        <v>725</v>
      </c>
      <c r="H260" s="27">
        <v>360</v>
      </c>
      <c r="I260" s="53">
        <v>360</v>
      </c>
      <c r="J260" s="53"/>
      <c r="K260" s="27"/>
      <c r="L260" s="20" t="s">
        <v>99</v>
      </c>
      <c r="M260" s="27">
        <v>649</v>
      </c>
      <c r="N260" s="27">
        <v>120</v>
      </c>
      <c r="O260" s="47" t="s">
        <v>1200</v>
      </c>
      <c r="P260" s="34"/>
    </row>
    <row r="261" s="4" customFormat="1" ht="43.5" spans="1:16">
      <c r="A261" s="27" t="s">
        <v>92</v>
      </c>
      <c r="B261" s="21" t="s">
        <v>93</v>
      </c>
      <c r="C261" s="22" t="s">
        <v>1201</v>
      </c>
      <c r="D261" s="23" t="s">
        <v>1202</v>
      </c>
      <c r="E261" s="27" t="s">
        <v>1203</v>
      </c>
      <c r="F261" s="21" t="s">
        <v>313</v>
      </c>
      <c r="G261" s="27" t="s">
        <v>725</v>
      </c>
      <c r="H261" s="27">
        <v>40</v>
      </c>
      <c r="I261" s="53">
        <v>40</v>
      </c>
      <c r="J261" s="53"/>
      <c r="K261" s="79"/>
      <c r="L261" s="20" t="s">
        <v>99</v>
      </c>
      <c r="M261" s="27">
        <v>649</v>
      </c>
      <c r="N261" s="27">
        <v>120</v>
      </c>
      <c r="O261" s="47" t="s">
        <v>1204</v>
      </c>
      <c r="P261" s="34"/>
    </row>
    <row r="262" s="4" customFormat="1" ht="43.5" spans="1:16">
      <c r="A262" s="20" t="s">
        <v>92</v>
      </c>
      <c r="B262" s="21" t="s">
        <v>93</v>
      </c>
      <c r="C262" s="22" t="s">
        <v>1205</v>
      </c>
      <c r="D262" s="23" t="s">
        <v>1206</v>
      </c>
      <c r="E262" s="60" t="s">
        <v>1207</v>
      </c>
      <c r="F262" s="21" t="s">
        <v>313</v>
      </c>
      <c r="G262" s="27" t="s">
        <v>725</v>
      </c>
      <c r="H262" s="20">
        <v>100</v>
      </c>
      <c r="I262" s="20"/>
      <c r="J262" s="53">
        <v>100</v>
      </c>
      <c r="K262" s="27"/>
      <c r="L262" s="20" t="s">
        <v>99</v>
      </c>
      <c r="M262" s="27">
        <v>649</v>
      </c>
      <c r="N262" s="27">
        <v>120</v>
      </c>
      <c r="O262" s="47"/>
      <c r="P262" s="34"/>
    </row>
    <row r="263" s="4" customFormat="1" ht="57" spans="1:16">
      <c r="A263" s="27" t="s">
        <v>92</v>
      </c>
      <c r="B263" s="27" t="s">
        <v>1008</v>
      </c>
      <c r="C263" s="22" t="s">
        <v>1208</v>
      </c>
      <c r="D263" s="23" t="s">
        <v>1209</v>
      </c>
      <c r="E263" s="58" t="s">
        <v>1210</v>
      </c>
      <c r="F263" s="21" t="s">
        <v>313</v>
      </c>
      <c r="G263" s="27" t="s">
        <v>725</v>
      </c>
      <c r="H263" s="27">
        <v>54</v>
      </c>
      <c r="I263" s="53">
        <v>54</v>
      </c>
      <c r="J263" s="53"/>
      <c r="K263" s="27"/>
      <c r="L263" s="20" t="s">
        <v>99</v>
      </c>
      <c r="M263" s="27">
        <v>87</v>
      </c>
      <c r="N263" s="27">
        <v>15</v>
      </c>
      <c r="O263" s="47"/>
      <c r="P263" s="34"/>
    </row>
    <row r="264" s="4" customFormat="1" ht="67.5" spans="1:16">
      <c r="A264" s="20" t="s">
        <v>92</v>
      </c>
      <c r="B264" s="21" t="s">
        <v>93</v>
      </c>
      <c r="C264" s="22" t="s">
        <v>1211</v>
      </c>
      <c r="D264" s="23" t="s">
        <v>1212</v>
      </c>
      <c r="E264" s="27" t="s">
        <v>1213</v>
      </c>
      <c r="F264" s="21" t="s">
        <v>313</v>
      </c>
      <c r="G264" s="27" t="s">
        <v>725</v>
      </c>
      <c r="H264" s="20">
        <v>105</v>
      </c>
      <c r="I264" s="20"/>
      <c r="J264" s="53">
        <v>105</v>
      </c>
      <c r="K264" s="27"/>
      <c r="L264" s="20" t="s">
        <v>99</v>
      </c>
      <c r="M264" s="27">
        <v>87</v>
      </c>
      <c r="N264" s="27">
        <v>15</v>
      </c>
      <c r="O264" s="58" t="s">
        <v>1214</v>
      </c>
      <c r="P264" s="34"/>
    </row>
    <row r="265" s="4" customFormat="1" ht="57" spans="1:16">
      <c r="A265" s="27" t="s">
        <v>107</v>
      </c>
      <c r="B265" s="21" t="s">
        <v>73</v>
      </c>
      <c r="C265" s="22" t="s">
        <v>1215</v>
      </c>
      <c r="D265" s="23" t="s">
        <v>1216</v>
      </c>
      <c r="E265" s="27" t="s">
        <v>1217</v>
      </c>
      <c r="F265" s="21" t="s">
        <v>313</v>
      </c>
      <c r="G265" s="27" t="s">
        <v>725</v>
      </c>
      <c r="H265" s="20">
        <v>16</v>
      </c>
      <c r="I265" s="20"/>
      <c r="J265" s="53">
        <v>16</v>
      </c>
      <c r="K265" s="27"/>
      <c r="L265" s="20" t="s">
        <v>99</v>
      </c>
      <c r="M265" s="27">
        <v>649</v>
      </c>
      <c r="N265" s="26">
        <v>120</v>
      </c>
      <c r="O265" s="39" t="s">
        <v>1218</v>
      </c>
      <c r="P265" s="34"/>
    </row>
    <row r="266" s="4" customFormat="1" ht="57" spans="1:16">
      <c r="A266" s="27" t="s">
        <v>107</v>
      </c>
      <c r="B266" s="27" t="s">
        <v>73</v>
      </c>
      <c r="C266" s="22" t="s">
        <v>1219</v>
      </c>
      <c r="D266" s="23" t="s">
        <v>1220</v>
      </c>
      <c r="E266" s="27" t="s">
        <v>975</v>
      </c>
      <c r="F266" s="21" t="s">
        <v>313</v>
      </c>
      <c r="G266" s="27" t="s">
        <v>725</v>
      </c>
      <c r="H266" s="20">
        <v>5</v>
      </c>
      <c r="I266" s="20"/>
      <c r="J266" s="53">
        <v>5</v>
      </c>
      <c r="K266" s="27"/>
      <c r="L266" s="20" t="s">
        <v>99</v>
      </c>
      <c r="M266" s="27">
        <v>649</v>
      </c>
      <c r="N266" s="26">
        <v>120</v>
      </c>
      <c r="O266" s="39" t="s">
        <v>1221</v>
      </c>
      <c r="P266" s="34"/>
    </row>
    <row r="267" s="4" customFormat="1" ht="57" spans="1:16">
      <c r="A267" s="27" t="s">
        <v>107</v>
      </c>
      <c r="B267" s="27" t="s">
        <v>73</v>
      </c>
      <c r="C267" s="22" t="s">
        <v>1222</v>
      </c>
      <c r="D267" s="23" t="s">
        <v>1223</v>
      </c>
      <c r="E267" s="27" t="s">
        <v>1224</v>
      </c>
      <c r="F267" s="21" t="s">
        <v>313</v>
      </c>
      <c r="G267" s="27" t="s">
        <v>725</v>
      </c>
      <c r="H267" s="27">
        <v>35</v>
      </c>
      <c r="I267" s="27"/>
      <c r="J267" s="53">
        <v>35</v>
      </c>
      <c r="K267" s="27"/>
      <c r="L267" s="20" t="s">
        <v>99</v>
      </c>
      <c r="M267" s="27">
        <v>649</v>
      </c>
      <c r="N267" s="27">
        <v>120</v>
      </c>
      <c r="O267" s="25" t="s">
        <v>1225</v>
      </c>
      <c r="P267" s="34"/>
    </row>
    <row r="268" s="4" customFormat="1" ht="108" spans="1:16">
      <c r="A268" s="27" t="s">
        <v>92</v>
      </c>
      <c r="B268" s="20" t="s">
        <v>1008</v>
      </c>
      <c r="C268" s="22" t="s">
        <v>1226</v>
      </c>
      <c r="D268" s="23" t="s">
        <v>1227</v>
      </c>
      <c r="E268" s="27" t="s">
        <v>1228</v>
      </c>
      <c r="F268" s="27" t="s">
        <v>240</v>
      </c>
      <c r="G268" s="27" t="s">
        <v>1229</v>
      </c>
      <c r="H268" s="27">
        <v>360</v>
      </c>
      <c r="I268" s="53">
        <v>360</v>
      </c>
      <c r="J268" s="53"/>
      <c r="K268" s="27"/>
      <c r="L268" s="20" t="s">
        <v>99</v>
      </c>
      <c r="M268" s="27" t="s">
        <v>1230</v>
      </c>
      <c r="N268" s="27" t="s">
        <v>1231</v>
      </c>
      <c r="O268" s="27" t="s">
        <v>1232</v>
      </c>
      <c r="P268" s="34"/>
    </row>
    <row r="269" s="4" customFormat="1" ht="67.5" spans="1:16">
      <c r="A269" s="27" t="s">
        <v>92</v>
      </c>
      <c r="B269" s="20" t="s">
        <v>1008</v>
      </c>
      <c r="C269" s="22" t="s">
        <v>1233</v>
      </c>
      <c r="D269" s="23" t="s">
        <v>1234</v>
      </c>
      <c r="E269" s="27" t="s">
        <v>1235</v>
      </c>
      <c r="F269" s="27" t="s">
        <v>240</v>
      </c>
      <c r="G269" s="27" t="s">
        <v>1229</v>
      </c>
      <c r="H269" s="27">
        <v>150</v>
      </c>
      <c r="I269" s="53">
        <v>150</v>
      </c>
      <c r="J269" s="53"/>
      <c r="K269" s="27"/>
      <c r="L269" s="20" t="s">
        <v>99</v>
      </c>
      <c r="M269" s="27" t="s">
        <v>1230</v>
      </c>
      <c r="N269" s="27" t="s">
        <v>1231</v>
      </c>
      <c r="O269" s="27" t="s">
        <v>1236</v>
      </c>
      <c r="P269" s="34"/>
    </row>
    <row r="270" s="4" customFormat="1" ht="43.5" spans="1:16">
      <c r="A270" s="20" t="s">
        <v>92</v>
      </c>
      <c r="B270" s="21" t="s">
        <v>93</v>
      </c>
      <c r="C270" s="22" t="s">
        <v>1237</v>
      </c>
      <c r="D270" s="23" t="s">
        <v>1238</v>
      </c>
      <c r="E270" s="27" t="s">
        <v>1239</v>
      </c>
      <c r="F270" s="27" t="s">
        <v>240</v>
      </c>
      <c r="G270" s="27" t="s">
        <v>1229</v>
      </c>
      <c r="H270" s="27">
        <v>190</v>
      </c>
      <c r="I270" s="27"/>
      <c r="J270" s="53">
        <v>190</v>
      </c>
      <c r="K270" s="27"/>
      <c r="L270" s="20" t="s">
        <v>99</v>
      </c>
      <c r="M270" s="27" t="s">
        <v>1230</v>
      </c>
      <c r="N270" s="27" t="s">
        <v>1231</v>
      </c>
      <c r="O270" s="27" t="s">
        <v>1240</v>
      </c>
      <c r="P270" s="34"/>
    </row>
    <row r="271" s="4" customFormat="1" ht="43.5" spans="1:16">
      <c r="A271" s="27" t="s">
        <v>107</v>
      </c>
      <c r="B271" s="21" t="s">
        <v>73</v>
      </c>
      <c r="C271" s="22" t="s">
        <v>1241</v>
      </c>
      <c r="D271" s="23" t="s">
        <v>1242</v>
      </c>
      <c r="E271" s="27" t="s">
        <v>1243</v>
      </c>
      <c r="F271" s="27" t="s">
        <v>240</v>
      </c>
      <c r="G271" s="27" t="s">
        <v>1229</v>
      </c>
      <c r="H271" s="27">
        <v>50</v>
      </c>
      <c r="I271" s="27"/>
      <c r="J271" s="53">
        <v>50</v>
      </c>
      <c r="K271" s="27"/>
      <c r="L271" s="20" t="s">
        <v>99</v>
      </c>
      <c r="M271" s="27" t="s">
        <v>1244</v>
      </c>
      <c r="N271" s="27" t="s">
        <v>1245</v>
      </c>
      <c r="O271" s="27" t="s">
        <v>1246</v>
      </c>
      <c r="P271" s="34"/>
    </row>
    <row r="272" s="4" customFormat="1" ht="135" spans="1:16">
      <c r="A272" s="39" t="s">
        <v>92</v>
      </c>
      <c r="B272" s="20" t="s">
        <v>1008</v>
      </c>
      <c r="C272" s="22" t="s">
        <v>1247</v>
      </c>
      <c r="D272" s="23" t="s">
        <v>1248</v>
      </c>
      <c r="E272" s="67" t="s">
        <v>1249</v>
      </c>
      <c r="F272" s="39" t="s">
        <v>166</v>
      </c>
      <c r="G272" s="39" t="s">
        <v>1250</v>
      </c>
      <c r="H272" s="25">
        <v>500</v>
      </c>
      <c r="I272" s="53">
        <v>500</v>
      </c>
      <c r="J272" s="53"/>
      <c r="K272" s="39"/>
      <c r="L272" s="39" t="s">
        <v>99</v>
      </c>
      <c r="M272" s="25">
        <v>792</v>
      </c>
      <c r="N272" s="25">
        <v>57</v>
      </c>
      <c r="O272" s="39" t="s">
        <v>1251</v>
      </c>
      <c r="P272" s="36"/>
    </row>
    <row r="273" s="4" customFormat="1" ht="54" spans="1:16">
      <c r="A273" s="39" t="s">
        <v>92</v>
      </c>
      <c r="B273" s="20" t="s">
        <v>1008</v>
      </c>
      <c r="C273" s="22" t="s">
        <v>1252</v>
      </c>
      <c r="D273" s="23" t="s">
        <v>1253</v>
      </c>
      <c r="E273" s="39" t="s">
        <v>1254</v>
      </c>
      <c r="F273" s="39" t="s">
        <v>166</v>
      </c>
      <c r="G273" s="39" t="s">
        <v>1250</v>
      </c>
      <c r="H273" s="25">
        <v>100</v>
      </c>
      <c r="I273" s="53">
        <v>100</v>
      </c>
      <c r="J273" s="53"/>
      <c r="K273" s="39"/>
      <c r="L273" s="39" t="s">
        <v>99</v>
      </c>
      <c r="M273" s="25">
        <v>792</v>
      </c>
      <c r="N273" s="25">
        <v>57</v>
      </c>
      <c r="O273" s="39" t="s">
        <v>1255</v>
      </c>
      <c r="P273" s="36"/>
    </row>
    <row r="274" s="4" customFormat="1" ht="108" spans="1:16">
      <c r="A274" s="21" t="s">
        <v>92</v>
      </c>
      <c r="B274" s="20" t="s">
        <v>1008</v>
      </c>
      <c r="C274" s="22" t="s">
        <v>1256</v>
      </c>
      <c r="D274" s="23" t="s">
        <v>1257</v>
      </c>
      <c r="E274" s="21" t="s">
        <v>1258</v>
      </c>
      <c r="F274" s="20" t="s">
        <v>121</v>
      </c>
      <c r="G274" s="21" t="s">
        <v>176</v>
      </c>
      <c r="H274" s="21">
        <v>508</v>
      </c>
      <c r="I274" s="53">
        <v>508</v>
      </c>
      <c r="J274" s="53"/>
      <c r="K274" s="21"/>
      <c r="L274" s="20" t="s">
        <v>99</v>
      </c>
      <c r="M274" s="21">
        <v>298</v>
      </c>
      <c r="N274" s="21">
        <v>67</v>
      </c>
      <c r="O274" s="80" t="s">
        <v>1259</v>
      </c>
      <c r="P274" s="36"/>
    </row>
    <row r="275" s="4" customFormat="1" ht="43.5" spans="1:16">
      <c r="A275" s="21" t="s">
        <v>92</v>
      </c>
      <c r="B275" s="20" t="s">
        <v>1008</v>
      </c>
      <c r="C275" s="22" t="s">
        <v>1260</v>
      </c>
      <c r="D275" s="23" t="s">
        <v>1261</v>
      </c>
      <c r="E275" s="21" t="s">
        <v>1262</v>
      </c>
      <c r="F275" s="20" t="s">
        <v>121</v>
      </c>
      <c r="G275" s="21" t="s">
        <v>176</v>
      </c>
      <c r="H275" s="21">
        <v>110</v>
      </c>
      <c r="I275" s="53">
        <v>110</v>
      </c>
      <c r="J275" s="53"/>
      <c r="K275" s="21"/>
      <c r="L275" s="20" t="s">
        <v>99</v>
      </c>
      <c r="M275" s="21">
        <v>298</v>
      </c>
      <c r="N275" s="21">
        <v>67</v>
      </c>
      <c r="O275" s="21" t="s">
        <v>1263</v>
      </c>
      <c r="P275" s="36"/>
    </row>
    <row r="276" s="4" customFormat="1" ht="43.5" spans="1:16">
      <c r="A276" s="21" t="s">
        <v>107</v>
      </c>
      <c r="B276" s="25" t="s">
        <v>124</v>
      </c>
      <c r="C276" s="22" t="s">
        <v>1264</v>
      </c>
      <c r="D276" s="23" t="s">
        <v>1265</v>
      </c>
      <c r="E276" s="21" t="s">
        <v>1266</v>
      </c>
      <c r="F276" s="20" t="s">
        <v>121</v>
      </c>
      <c r="G276" s="21" t="s">
        <v>176</v>
      </c>
      <c r="H276" s="21">
        <v>50</v>
      </c>
      <c r="I276" s="21"/>
      <c r="J276" s="53">
        <v>50</v>
      </c>
      <c r="K276" s="21"/>
      <c r="L276" s="20" t="s">
        <v>99</v>
      </c>
      <c r="M276" s="21">
        <v>298</v>
      </c>
      <c r="N276" s="21">
        <v>67</v>
      </c>
      <c r="O276" s="80" t="s">
        <v>1267</v>
      </c>
      <c r="P276" s="36"/>
    </row>
    <row r="277" s="4" customFormat="1" ht="57" spans="1:16">
      <c r="A277" s="21" t="s">
        <v>107</v>
      </c>
      <c r="B277" s="21" t="s">
        <v>281</v>
      </c>
      <c r="C277" s="22" t="s">
        <v>1268</v>
      </c>
      <c r="D277" s="23" t="s">
        <v>1269</v>
      </c>
      <c r="E277" s="21" t="s">
        <v>1270</v>
      </c>
      <c r="F277" s="20" t="s">
        <v>121</v>
      </c>
      <c r="G277" s="21" t="s">
        <v>176</v>
      </c>
      <c r="H277" s="21">
        <v>108</v>
      </c>
      <c r="I277" s="21"/>
      <c r="J277" s="53">
        <v>108</v>
      </c>
      <c r="K277" s="21"/>
      <c r="L277" s="20" t="s">
        <v>99</v>
      </c>
      <c r="M277" s="21">
        <v>298</v>
      </c>
      <c r="N277" s="21">
        <v>67</v>
      </c>
      <c r="O277" s="41" t="s">
        <v>1271</v>
      </c>
      <c r="P277" s="36"/>
    </row>
    <row r="278" s="4" customFormat="1" ht="42" spans="1:16">
      <c r="A278" s="21" t="s">
        <v>92</v>
      </c>
      <c r="B278" s="21" t="s">
        <v>93</v>
      </c>
      <c r="C278" s="22" t="s">
        <v>1272</v>
      </c>
      <c r="D278" s="23" t="s">
        <v>1273</v>
      </c>
      <c r="E278" s="21" t="s">
        <v>159</v>
      </c>
      <c r="F278" s="20" t="s">
        <v>121</v>
      </c>
      <c r="G278" s="21" t="s">
        <v>176</v>
      </c>
      <c r="H278" s="21">
        <v>64</v>
      </c>
      <c r="I278" s="21"/>
      <c r="J278" s="53">
        <v>64</v>
      </c>
      <c r="K278" s="21"/>
      <c r="L278" s="20" t="s">
        <v>99</v>
      </c>
      <c r="M278" s="21">
        <v>298</v>
      </c>
      <c r="N278" s="21">
        <v>67</v>
      </c>
      <c r="O278" s="41" t="s">
        <v>1274</v>
      </c>
      <c r="P278" s="36"/>
    </row>
    <row r="279" s="4" customFormat="1" ht="45" spans="1:16">
      <c r="A279" s="21" t="s">
        <v>1275</v>
      </c>
      <c r="B279" s="21" t="s">
        <v>1276</v>
      </c>
      <c r="C279" s="22" t="s">
        <v>1277</v>
      </c>
      <c r="D279" s="23" t="s">
        <v>1278</v>
      </c>
      <c r="E279" s="21" t="s">
        <v>1279</v>
      </c>
      <c r="F279" s="20" t="s">
        <v>121</v>
      </c>
      <c r="G279" s="21" t="s">
        <v>176</v>
      </c>
      <c r="H279" s="21">
        <v>20</v>
      </c>
      <c r="I279" s="21"/>
      <c r="J279" s="53">
        <v>20</v>
      </c>
      <c r="K279" s="21"/>
      <c r="L279" s="20" t="s">
        <v>99</v>
      </c>
      <c r="M279" s="21">
        <v>298</v>
      </c>
      <c r="N279" s="21">
        <v>67</v>
      </c>
      <c r="O279" s="81" t="s">
        <v>1280</v>
      </c>
      <c r="P279" s="36"/>
    </row>
    <row r="280" s="4" customFormat="1" ht="108" spans="1:16">
      <c r="A280" s="21" t="s">
        <v>92</v>
      </c>
      <c r="B280" s="20" t="s">
        <v>1008</v>
      </c>
      <c r="C280" s="22" t="s">
        <v>1281</v>
      </c>
      <c r="D280" s="23" t="s">
        <v>1282</v>
      </c>
      <c r="E280" s="21" t="s">
        <v>1283</v>
      </c>
      <c r="F280" s="54" t="s">
        <v>104</v>
      </c>
      <c r="G280" s="24" t="s">
        <v>528</v>
      </c>
      <c r="H280" s="21">
        <v>47</v>
      </c>
      <c r="I280" s="53">
        <v>47</v>
      </c>
      <c r="J280" s="53"/>
      <c r="K280" s="21"/>
      <c r="L280" s="20" t="s">
        <v>99</v>
      </c>
      <c r="M280" s="75">
        <v>336</v>
      </c>
      <c r="N280" s="75">
        <v>61</v>
      </c>
      <c r="O280" s="21" t="s">
        <v>1284</v>
      </c>
      <c r="P280" s="37"/>
    </row>
    <row r="281" s="4" customFormat="1" ht="54" spans="1:16">
      <c r="A281" s="21" t="s">
        <v>107</v>
      </c>
      <c r="B281" s="54" t="s">
        <v>73</v>
      </c>
      <c r="C281" s="22" t="s">
        <v>1285</v>
      </c>
      <c r="D281" s="23" t="s">
        <v>1286</v>
      </c>
      <c r="E281" s="21" t="s">
        <v>1287</v>
      </c>
      <c r="F281" s="53" t="s">
        <v>104</v>
      </c>
      <c r="G281" s="53" t="s">
        <v>528</v>
      </c>
      <c r="H281" s="21">
        <v>270</v>
      </c>
      <c r="I281" s="53">
        <v>270</v>
      </c>
      <c r="J281" s="53"/>
      <c r="K281" s="21"/>
      <c r="L281" s="20" t="s">
        <v>99</v>
      </c>
      <c r="M281" s="21">
        <v>336</v>
      </c>
      <c r="N281" s="21">
        <v>61</v>
      </c>
      <c r="O281" s="21" t="s">
        <v>1288</v>
      </c>
      <c r="P281" s="37"/>
    </row>
    <row r="282" s="4" customFormat="1" ht="67.5" spans="1:16">
      <c r="A282" s="21" t="s">
        <v>92</v>
      </c>
      <c r="B282" s="20" t="s">
        <v>1008</v>
      </c>
      <c r="C282" s="22" t="s">
        <v>1289</v>
      </c>
      <c r="D282" s="23" t="s">
        <v>1290</v>
      </c>
      <c r="E282" s="21" t="s">
        <v>1291</v>
      </c>
      <c r="F282" s="53" t="s">
        <v>104</v>
      </c>
      <c r="G282" s="53" t="s">
        <v>528</v>
      </c>
      <c r="H282" s="21">
        <v>180</v>
      </c>
      <c r="I282" s="53">
        <v>180</v>
      </c>
      <c r="J282" s="53"/>
      <c r="K282" s="21"/>
      <c r="L282" s="20" t="s">
        <v>99</v>
      </c>
      <c r="M282" s="21">
        <v>336</v>
      </c>
      <c r="N282" s="21">
        <v>61</v>
      </c>
      <c r="O282" s="21" t="s">
        <v>1292</v>
      </c>
      <c r="P282" s="37"/>
    </row>
    <row r="283" s="4" customFormat="1" ht="57" spans="1:16">
      <c r="A283" s="21" t="s">
        <v>92</v>
      </c>
      <c r="B283" s="20" t="s">
        <v>1008</v>
      </c>
      <c r="C283" s="22" t="s">
        <v>1293</v>
      </c>
      <c r="D283" s="23" t="s">
        <v>1294</v>
      </c>
      <c r="E283" s="21" t="s">
        <v>1295</v>
      </c>
      <c r="F283" s="53" t="s">
        <v>104</v>
      </c>
      <c r="G283" s="53" t="s">
        <v>528</v>
      </c>
      <c r="H283" s="21">
        <v>10</v>
      </c>
      <c r="I283" s="53">
        <v>10</v>
      </c>
      <c r="J283" s="53"/>
      <c r="K283" s="21"/>
      <c r="L283" s="20" t="s">
        <v>99</v>
      </c>
      <c r="M283" s="21">
        <v>336</v>
      </c>
      <c r="N283" s="21">
        <v>61</v>
      </c>
      <c r="O283" s="21" t="s">
        <v>1296</v>
      </c>
      <c r="P283" s="37"/>
    </row>
    <row r="284" s="4" customFormat="1" ht="43.5" spans="1:16">
      <c r="A284" s="21" t="s">
        <v>92</v>
      </c>
      <c r="B284" s="20" t="s">
        <v>1008</v>
      </c>
      <c r="C284" s="22" t="s">
        <v>1297</v>
      </c>
      <c r="D284" s="23" t="s">
        <v>1298</v>
      </c>
      <c r="E284" s="21" t="s">
        <v>1299</v>
      </c>
      <c r="F284" s="53" t="s">
        <v>104</v>
      </c>
      <c r="G284" s="53" t="s">
        <v>528</v>
      </c>
      <c r="H284" s="21">
        <v>13</v>
      </c>
      <c r="I284" s="53">
        <v>13</v>
      </c>
      <c r="J284" s="53"/>
      <c r="K284" s="21"/>
      <c r="L284" s="20" t="s">
        <v>99</v>
      </c>
      <c r="M284" s="21">
        <v>336</v>
      </c>
      <c r="N284" s="21">
        <v>61</v>
      </c>
      <c r="O284" s="21" t="s">
        <v>1300</v>
      </c>
      <c r="P284" s="37"/>
    </row>
    <row r="285" s="4" customFormat="1" ht="43.5" spans="1:16">
      <c r="A285" s="21" t="s">
        <v>92</v>
      </c>
      <c r="B285" s="20" t="s">
        <v>1008</v>
      </c>
      <c r="C285" s="22" t="s">
        <v>1301</v>
      </c>
      <c r="D285" s="23" t="s">
        <v>1302</v>
      </c>
      <c r="E285" s="21" t="s">
        <v>1303</v>
      </c>
      <c r="F285" s="53" t="s">
        <v>104</v>
      </c>
      <c r="G285" s="53" t="s">
        <v>528</v>
      </c>
      <c r="H285" s="21">
        <v>62</v>
      </c>
      <c r="I285" s="53">
        <v>62</v>
      </c>
      <c r="J285" s="53"/>
      <c r="K285" s="21"/>
      <c r="L285" s="20" t="s">
        <v>99</v>
      </c>
      <c r="M285" s="21">
        <v>336</v>
      </c>
      <c r="N285" s="21">
        <v>61</v>
      </c>
      <c r="O285" s="21" t="s">
        <v>1304</v>
      </c>
      <c r="P285" s="37"/>
    </row>
    <row r="286" s="4" customFormat="1" ht="43.5" spans="1:16">
      <c r="A286" s="21" t="s">
        <v>92</v>
      </c>
      <c r="B286" s="20" t="s">
        <v>1008</v>
      </c>
      <c r="C286" s="22" t="s">
        <v>1305</v>
      </c>
      <c r="D286" s="23" t="s">
        <v>1306</v>
      </c>
      <c r="E286" s="21" t="s">
        <v>1307</v>
      </c>
      <c r="F286" s="53" t="s">
        <v>104</v>
      </c>
      <c r="G286" s="53" t="s">
        <v>528</v>
      </c>
      <c r="H286" s="21">
        <v>8</v>
      </c>
      <c r="I286" s="53">
        <v>8</v>
      </c>
      <c r="J286" s="53"/>
      <c r="K286" s="21"/>
      <c r="L286" s="20" t="s">
        <v>99</v>
      </c>
      <c r="M286" s="21">
        <v>336</v>
      </c>
      <c r="N286" s="21">
        <v>61</v>
      </c>
      <c r="O286" s="21" t="s">
        <v>1308</v>
      </c>
      <c r="P286" s="37"/>
    </row>
    <row r="287" s="4" customFormat="1" ht="43.5" spans="1:16">
      <c r="A287" s="21" t="s">
        <v>107</v>
      </c>
      <c r="B287" s="21" t="s">
        <v>73</v>
      </c>
      <c r="C287" s="22" t="s">
        <v>1309</v>
      </c>
      <c r="D287" s="23" t="s">
        <v>1310</v>
      </c>
      <c r="E287" s="21" t="s">
        <v>1311</v>
      </c>
      <c r="F287" s="21" t="s">
        <v>104</v>
      </c>
      <c r="G287" s="24" t="s">
        <v>528</v>
      </c>
      <c r="H287" s="21">
        <v>60</v>
      </c>
      <c r="I287" s="21"/>
      <c r="J287" s="53">
        <v>60</v>
      </c>
      <c r="K287" s="21"/>
      <c r="L287" s="20" t="s">
        <v>99</v>
      </c>
      <c r="M287" s="75">
        <v>336</v>
      </c>
      <c r="N287" s="75">
        <v>61</v>
      </c>
      <c r="O287" s="41" t="s">
        <v>1312</v>
      </c>
      <c r="P287" s="37"/>
    </row>
    <row r="288" s="4" customFormat="1" ht="67.5" spans="1:16">
      <c r="A288" s="21" t="s">
        <v>107</v>
      </c>
      <c r="B288" s="21" t="s">
        <v>73</v>
      </c>
      <c r="C288" s="22" t="s">
        <v>1313</v>
      </c>
      <c r="D288" s="23" t="s">
        <v>1314</v>
      </c>
      <c r="E288" s="54" t="s">
        <v>1315</v>
      </c>
      <c r="F288" s="54" t="s">
        <v>104</v>
      </c>
      <c r="G288" s="24" t="s">
        <v>528</v>
      </c>
      <c r="H288" s="75">
        <v>200</v>
      </c>
      <c r="I288" s="21"/>
      <c r="J288" s="53">
        <v>200</v>
      </c>
      <c r="K288" s="21"/>
      <c r="L288" s="20" t="s">
        <v>99</v>
      </c>
      <c r="M288" s="21">
        <v>336</v>
      </c>
      <c r="N288" s="21">
        <v>61</v>
      </c>
      <c r="O288" s="21" t="s">
        <v>1316</v>
      </c>
      <c r="P288" s="37"/>
    </row>
    <row r="289" s="4" customFormat="1" ht="121.5" spans="1:16">
      <c r="A289" s="39" t="s">
        <v>92</v>
      </c>
      <c r="B289" s="20" t="s">
        <v>1008</v>
      </c>
      <c r="C289" s="20" t="s">
        <v>1317</v>
      </c>
      <c r="D289" s="20" t="s">
        <v>1318</v>
      </c>
      <c r="E289" s="39" t="s">
        <v>1319</v>
      </c>
      <c r="F289" s="21" t="s">
        <v>138</v>
      </c>
      <c r="G289" s="39" t="s">
        <v>1320</v>
      </c>
      <c r="H289" s="25">
        <v>97</v>
      </c>
      <c r="I289" s="53">
        <v>97</v>
      </c>
      <c r="J289" s="53"/>
      <c r="K289" s="39"/>
      <c r="L289" s="20" t="s">
        <v>99</v>
      </c>
      <c r="M289" s="39">
        <v>369</v>
      </c>
      <c r="N289" s="39">
        <v>71</v>
      </c>
      <c r="O289" s="39" t="s">
        <v>1321</v>
      </c>
      <c r="P289" s="36"/>
    </row>
    <row r="290" s="4" customFormat="1" ht="121.5" spans="1:16">
      <c r="A290" s="39" t="s">
        <v>92</v>
      </c>
      <c r="B290" s="39" t="s">
        <v>1008</v>
      </c>
      <c r="C290" s="20" t="s">
        <v>1322</v>
      </c>
      <c r="D290" s="20" t="s">
        <v>1323</v>
      </c>
      <c r="E290" s="39" t="s">
        <v>1324</v>
      </c>
      <c r="F290" s="21" t="s">
        <v>138</v>
      </c>
      <c r="G290" s="39" t="s">
        <v>1320</v>
      </c>
      <c r="H290" s="39">
        <v>130</v>
      </c>
      <c r="I290" s="53">
        <v>130</v>
      </c>
      <c r="J290" s="53"/>
      <c r="K290" s="39"/>
      <c r="L290" s="20" t="s">
        <v>99</v>
      </c>
      <c r="M290" s="39">
        <v>369</v>
      </c>
      <c r="N290" s="39">
        <v>71</v>
      </c>
      <c r="O290" s="39" t="s">
        <v>1325</v>
      </c>
      <c r="P290" s="36"/>
    </row>
    <row r="291" s="4" customFormat="1" ht="108" spans="1:16">
      <c r="A291" s="39" t="s">
        <v>92</v>
      </c>
      <c r="B291" s="20" t="s">
        <v>1008</v>
      </c>
      <c r="C291" s="20" t="s">
        <v>1326</v>
      </c>
      <c r="D291" s="20" t="s">
        <v>1327</v>
      </c>
      <c r="E291" s="39" t="s">
        <v>1328</v>
      </c>
      <c r="F291" s="21" t="s">
        <v>138</v>
      </c>
      <c r="G291" s="39" t="s">
        <v>1320</v>
      </c>
      <c r="H291" s="39">
        <v>125</v>
      </c>
      <c r="I291" s="53">
        <v>125</v>
      </c>
      <c r="J291" s="53"/>
      <c r="K291" s="39"/>
      <c r="L291" s="20" t="s">
        <v>99</v>
      </c>
      <c r="M291" s="39">
        <v>369</v>
      </c>
      <c r="N291" s="39">
        <v>71</v>
      </c>
      <c r="O291" s="39" t="s">
        <v>1329</v>
      </c>
      <c r="P291" s="36"/>
    </row>
    <row r="292" s="4" customFormat="1" ht="148.5" spans="1:16">
      <c r="A292" s="39" t="s">
        <v>92</v>
      </c>
      <c r="B292" s="20" t="s">
        <v>1008</v>
      </c>
      <c r="C292" s="20" t="s">
        <v>1330</v>
      </c>
      <c r="D292" s="20" t="s">
        <v>1331</v>
      </c>
      <c r="E292" s="39" t="s">
        <v>1332</v>
      </c>
      <c r="F292" s="21" t="s">
        <v>138</v>
      </c>
      <c r="G292" s="39" t="s">
        <v>1320</v>
      </c>
      <c r="H292" s="25">
        <v>150</v>
      </c>
      <c r="I292" s="53">
        <v>150</v>
      </c>
      <c r="J292" s="53"/>
      <c r="K292" s="39"/>
      <c r="L292" s="20" t="s">
        <v>99</v>
      </c>
      <c r="M292" s="39">
        <v>369</v>
      </c>
      <c r="N292" s="39">
        <v>71</v>
      </c>
      <c r="O292" s="39" t="s">
        <v>1333</v>
      </c>
      <c r="P292" s="36"/>
    </row>
    <row r="293" s="4" customFormat="1" ht="81" spans="1:16">
      <c r="A293" s="20" t="s">
        <v>92</v>
      </c>
      <c r="B293" s="21" t="s">
        <v>93</v>
      </c>
      <c r="C293" s="22" t="s">
        <v>1334</v>
      </c>
      <c r="D293" s="23" t="s">
        <v>1335</v>
      </c>
      <c r="E293" s="39" t="s">
        <v>1336</v>
      </c>
      <c r="F293" s="21" t="s">
        <v>138</v>
      </c>
      <c r="G293" s="39" t="s">
        <v>1320</v>
      </c>
      <c r="H293" s="25">
        <v>198</v>
      </c>
      <c r="I293" s="39"/>
      <c r="J293" s="53">
        <v>198</v>
      </c>
      <c r="K293" s="39"/>
      <c r="L293" s="20" t="s">
        <v>99</v>
      </c>
      <c r="M293" s="39">
        <v>369</v>
      </c>
      <c r="N293" s="39">
        <v>71</v>
      </c>
      <c r="O293" s="39" t="s">
        <v>1337</v>
      </c>
      <c r="P293" s="36"/>
    </row>
    <row r="294" s="4" customFormat="1" ht="54" spans="1:16">
      <c r="A294" s="39" t="s">
        <v>92</v>
      </c>
      <c r="B294" s="21" t="s">
        <v>93</v>
      </c>
      <c r="C294" s="20" t="s">
        <v>1338</v>
      </c>
      <c r="D294" s="20" t="s">
        <v>1339</v>
      </c>
      <c r="E294" s="39" t="s">
        <v>1340</v>
      </c>
      <c r="F294" s="21" t="s">
        <v>138</v>
      </c>
      <c r="G294" s="39" t="s">
        <v>1320</v>
      </c>
      <c r="H294" s="25">
        <v>152</v>
      </c>
      <c r="I294" s="25"/>
      <c r="J294" s="53">
        <v>152</v>
      </c>
      <c r="K294" s="39"/>
      <c r="L294" s="20" t="s">
        <v>99</v>
      </c>
      <c r="M294" s="39">
        <v>369</v>
      </c>
      <c r="N294" s="39">
        <v>71</v>
      </c>
      <c r="O294" s="39" t="s">
        <v>1341</v>
      </c>
      <c r="P294" s="36"/>
    </row>
    <row r="295" s="4" customFormat="1" ht="40.5" spans="1:16">
      <c r="A295" s="39" t="s">
        <v>107</v>
      </c>
      <c r="B295" s="39" t="s">
        <v>73</v>
      </c>
      <c r="C295" s="20" t="s">
        <v>1342</v>
      </c>
      <c r="D295" s="20" t="s">
        <v>1343</v>
      </c>
      <c r="E295" s="39" t="s">
        <v>1344</v>
      </c>
      <c r="F295" s="21" t="s">
        <v>138</v>
      </c>
      <c r="G295" s="39" t="s">
        <v>1320</v>
      </c>
      <c r="H295" s="39">
        <v>6</v>
      </c>
      <c r="I295" s="39"/>
      <c r="J295" s="53">
        <v>6</v>
      </c>
      <c r="K295" s="39"/>
      <c r="L295" s="20" t="s">
        <v>99</v>
      </c>
      <c r="M295" s="39">
        <v>369</v>
      </c>
      <c r="N295" s="39">
        <v>71</v>
      </c>
      <c r="O295" s="39" t="s">
        <v>1345</v>
      </c>
      <c r="P295" s="36"/>
    </row>
    <row r="296" s="4" customFormat="1" ht="67.5" spans="1:16">
      <c r="A296" s="39" t="s">
        <v>107</v>
      </c>
      <c r="B296" s="39" t="s">
        <v>73</v>
      </c>
      <c r="C296" s="20" t="s">
        <v>1346</v>
      </c>
      <c r="D296" s="20" t="s">
        <v>1347</v>
      </c>
      <c r="E296" s="39" t="s">
        <v>1348</v>
      </c>
      <c r="F296" s="21" t="s">
        <v>138</v>
      </c>
      <c r="G296" s="39" t="s">
        <v>1320</v>
      </c>
      <c r="H296" s="39">
        <v>105</v>
      </c>
      <c r="I296" s="39"/>
      <c r="J296" s="53">
        <v>105</v>
      </c>
      <c r="K296" s="39"/>
      <c r="L296" s="20" t="s">
        <v>99</v>
      </c>
      <c r="M296" s="39">
        <v>369</v>
      </c>
      <c r="N296" s="39">
        <v>71</v>
      </c>
      <c r="O296" s="39" t="s">
        <v>1349</v>
      </c>
      <c r="P296" s="36"/>
    </row>
    <row r="297" s="4" customFormat="1" ht="54" spans="1:16">
      <c r="A297" s="39" t="s">
        <v>107</v>
      </c>
      <c r="B297" s="25" t="s">
        <v>124</v>
      </c>
      <c r="C297" s="20" t="s">
        <v>1350</v>
      </c>
      <c r="D297" s="20" t="s">
        <v>1351</v>
      </c>
      <c r="E297" s="39" t="s">
        <v>1352</v>
      </c>
      <c r="F297" s="21" t="s">
        <v>138</v>
      </c>
      <c r="G297" s="39" t="s">
        <v>1320</v>
      </c>
      <c r="H297" s="25">
        <v>27</v>
      </c>
      <c r="I297" s="39"/>
      <c r="J297" s="53">
        <v>27</v>
      </c>
      <c r="K297" s="39"/>
      <c r="L297" s="20" t="s">
        <v>99</v>
      </c>
      <c r="M297" s="39">
        <v>369</v>
      </c>
      <c r="N297" s="39">
        <v>71</v>
      </c>
      <c r="O297" s="39" t="s">
        <v>1353</v>
      </c>
      <c r="P297" s="36"/>
    </row>
    <row r="298" s="4" customFormat="1" ht="54" spans="1:16">
      <c r="A298" s="21" t="s">
        <v>92</v>
      </c>
      <c r="B298" s="39" t="s">
        <v>1140</v>
      </c>
      <c r="C298" s="20" t="s">
        <v>1354</v>
      </c>
      <c r="D298" s="20" t="s">
        <v>1355</v>
      </c>
      <c r="E298" s="39" t="s">
        <v>1356</v>
      </c>
      <c r="F298" s="21" t="s">
        <v>138</v>
      </c>
      <c r="G298" s="39" t="s">
        <v>1320</v>
      </c>
      <c r="H298" s="39">
        <v>10</v>
      </c>
      <c r="I298" s="39"/>
      <c r="J298" s="53">
        <v>10</v>
      </c>
      <c r="K298" s="39"/>
      <c r="L298" s="20" t="s">
        <v>99</v>
      </c>
      <c r="M298" s="39">
        <v>369</v>
      </c>
      <c r="N298" s="39">
        <v>71</v>
      </c>
      <c r="O298" s="39" t="s">
        <v>1357</v>
      </c>
      <c r="P298" s="36"/>
    </row>
    <row r="299" s="4" customFormat="1" ht="67.5" spans="1:16">
      <c r="A299" s="20" t="s">
        <v>92</v>
      </c>
      <c r="B299" s="21" t="s">
        <v>93</v>
      </c>
      <c r="C299" s="22" t="s">
        <v>1358</v>
      </c>
      <c r="D299" s="23" t="s">
        <v>1359</v>
      </c>
      <c r="E299" s="27" t="s">
        <v>1360</v>
      </c>
      <c r="F299" s="21" t="s">
        <v>154</v>
      </c>
      <c r="G299" s="21" t="s">
        <v>1361</v>
      </c>
      <c r="H299" s="21">
        <v>300</v>
      </c>
      <c r="I299" s="21"/>
      <c r="J299" s="53">
        <v>300</v>
      </c>
      <c r="K299" s="21"/>
      <c r="L299" s="20" t="s">
        <v>99</v>
      </c>
      <c r="M299" s="21">
        <v>490</v>
      </c>
      <c r="N299" s="21">
        <v>140</v>
      </c>
      <c r="O299" s="21" t="s">
        <v>1362</v>
      </c>
      <c r="P299" s="36"/>
    </row>
    <row r="300" s="4" customFormat="1" ht="121.5" spans="1:16">
      <c r="A300" s="21" t="s">
        <v>92</v>
      </c>
      <c r="B300" s="20" t="s">
        <v>1008</v>
      </c>
      <c r="C300" s="22" t="s">
        <v>1363</v>
      </c>
      <c r="D300" s="23" t="s">
        <v>1364</v>
      </c>
      <c r="E300" s="21" t="s">
        <v>1365</v>
      </c>
      <c r="F300" s="21" t="s">
        <v>154</v>
      </c>
      <c r="G300" s="21" t="s">
        <v>1361</v>
      </c>
      <c r="H300" s="21">
        <v>85</v>
      </c>
      <c r="I300" s="53">
        <v>85</v>
      </c>
      <c r="J300" s="53"/>
      <c r="K300" s="21"/>
      <c r="L300" s="20" t="s">
        <v>99</v>
      </c>
      <c r="M300" s="21">
        <v>490</v>
      </c>
      <c r="N300" s="21">
        <v>140</v>
      </c>
      <c r="O300" s="21" t="s">
        <v>1366</v>
      </c>
      <c r="P300" s="36"/>
    </row>
    <row r="301" s="4" customFormat="1" ht="148.5" spans="1:16">
      <c r="A301" s="21" t="s">
        <v>92</v>
      </c>
      <c r="B301" s="20" t="s">
        <v>1008</v>
      </c>
      <c r="C301" s="22" t="s">
        <v>1367</v>
      </c>
      <c r="D301" s="23" t="s">
        <v>1368</v>
      </c>
      <c r="E301" s="21" t="s">
        <v>1369</v>
      </c>
      <c r="F301" s="21" t="s">
        <v>154</v>
      </c>
      <c r="G301" s="21" t="s">
        <v>1361</v>
      </c>
      <c r="H301" s="21">
        <v>200</v>
      </c>
      <c r="I301" s="53">
        <v>200</v>
      </c>
      <c r="J301" s="53"/>
      <c r="K301" s="21"/>
      <c r="L301" s="20" t="s">
        <v>99</v>
      </c>
      <c r="M301" s="21">
        <v>491</v>
      </c>
      <c r="N301" s="21">
        <v>141</v>
      </c>
      <c r="O301" s="21" t="s">
        <v>1370</v>
      </c>
      <c r="P301" s="36"/>
    </row>
    <row r="302" s="4" customFormat="1" ht="81" spans="1:16">
      <c r="A302" s="21" t="s">
        <v>92</v>
      </c>
      <c r="B302" s="20" t="s">
        <v>1008</v>
      </c>
      <c r="C302" s="22" t="s">
        <v>1371</v>
      </c>
      <c r="D302" s="23" t="s">
        <v>1372</v>
      </c>
      <c r="E302" s="21" t="s">
        <v>1373</v>
      </c>
      <c r="F302" s="21" t="s">
        <v>154</v>
      </c>
      <c r="G302" s="21" t="s">
        <v>1361</v>
      </c>
      <c r="H302" s="21">
        <v>80</v>
      </c>
      <c r="I302" s="53">
        <v>80</v>
      </c>
      <c r="J302" s="53"/>
      <c r="K302" s="21"/>
      <c r="L302" s="20" t="s">
        <v>99</v>
      </c>
      <c r="M302" s="21">
        <v>140</v>
      </c>
      <c r="N302" s="21">
        <v>92</v>
      </c>
      <c r="O302" s="21" t="s">
        <v>1374</v>
      </c>
      <c r="P302" s="36"/>
    </row>
    <row r="303" s="4" customFormat="1" ht="54" spans="1:16">
      <c r="A303" s="27" t="s">
        <v>107</v>
      </c>
      <c r="B303" s="39" t="s">
        <v>73</v>
      </c>
      <c r="C303" s="22" t="s">
        <v>1375</v>
      </c>
      <c r="D303" s="23" t="s">
        <v>1376</v>
      </c>
      <c r="E303" s="27" t="s">
        <v>1377</v>
      </c>
      <c r="F303" s="20" t="s">
        <v>143</v>
      </c>
      <c r="G303" s="20" t="s">
        <v>1378</v>
      </c>
      <c r="H303" s="35">
        <v>300</v>
      </c>
      <c r="I303" s="35"/>
      <c r="J303" s="53">
        <v>300</v>
      </c>
      <c r="K303" s="35"/>
      <c r="L303" s="20" t="s">
        <v>99</v>
      </c>
      <c r="M303" s="35">
        <v>721</v>
      </c>
      <c r="N303" s="27">
        <v>94</v>
      </c>
      <c r="O303" s="27" t="s">
        <v>1379</v>
      </c>
      <c r="P303" s="34"/>
    </row>
    <row r="304" s="4" customFormat="1" ht="67.5" spans="1:16">
      <c r="A304" s="27" t="s">
        <v>92</v>
      </c>
      <c r="B304" s="20" t="s">
        <v>1008</v>
      </c>
      <c r="C304" s="22" t="s">
        <v>1380</v>
      </c>
      <c r="D304" s="23" t="s">
        <v>1381</v>
      </c>
      <c r="E304" s="27" t="s">
        <v>1382</v>
      </c>
      <c r="F304" s="20" t="s">
        <v>143</v>
      </c>
      <c r="G304" s="20" t="s">
        <v>1378</v>
      </c>
      <c r="H304" s="35">
        <v>150</v>
      </c>
      <c r="I304" s="53">
        <v>150</v>
      </c>
      <c r="J304" s="53"/>
      <c r="K304" s="35"/>
      <c r="L304" s="20" t="s">
        <v>99</v>
      </c>
      <c r="M304" s="35">
        <v>721</v>
      </c>
      <c r="N304" s="35">
        <v>94</v>
      </c>
      <c r="O304" s="35" t="s">
        <v>1383</v>
      </c>
      <c r="P304" s="34"/>
    </row>
    <row r="305" s="4" customFormat="1" ht="67.5" spans="1:16">
      <c r="A305" s="27" t="s">
        <v>92</v>
      </c>
      <c r="B305" s="20" t="s">
        <v>1008</v>
      </c>
      <c r="C305" s="22" t="s">
        <v>1384</v>
      </c>
      <c r="D305" s="23" t="s">
        <v>1385</v>
      </c>
      <c r="E305" s="27" t="s">
        <v>1386</v>
      </c>
      <c r="F305" s="20" t="s">
        <v>143</v>
      </c>
      <c r="G305" s="20" t="s">
        <v>1378</v>
      </c>
      <c r="H305" s="35">
        <v>100</v>
      </c>
      <c r="I305" s="53">
        <v>100</v>
      </c>
      <c r="J305" s="53"/>
      <c r="K305" s="35"/>
      <c r="L305" s="20" t="s">
        <v>99</v>
      </c>
      <c r="M305" s="35">
        <v>721</v>
      </c>
      <c r="N305" s="27">
        <v>94</v>
      </c>
      <c r="O305" s="27" t="s">
        <v>1387</v>
      </c>
      <c r="P305" s="34"/>
    </row>
    <row r="306" s="4" customFormat="1" ht="57" spans="1:16">
      <c r="A306" s="27" t="s">
        <v>92</v>
      </c>
      <c r="B306" s="20" t="s">
        <v>1008</v>
      </c>
      <c r="C306" s="22" t="s">
        <v>1388</v>
      </c>
      <c r="D306" s="23" t="s">
        <v>1389</v>
      </c>
      <c r="E306" s="27" t="s">
        <v>1390</v>
      </c>
      <c r="F306" s="20" t="s">
        <v>143</v>
      </c>
      <c r="G306" s="20" t="s">
        <v>1378</v>
      </c>
      <c r="H306" s="35">
        <v>100</v>
      </c>
      <c r="I306" s="53">
        <v>100</v>
      </c>
      <c r="J306" s="53"/>
      <c r="K306" s="35"/>
      <c r="L306" s="20" t="s">
        <v>99</v>
      </c>
      <c r="M306" s="35">
        <v>722</v>
      </c>
      <c r="N306" s="27">
        <v>95</v>
      </c>
      <c r="O306" s="27" t="s">
        <v>1391</v>
      </c>
      <c r="P306" s="34"/>
    </row>
    <row r="307" s="4" customFormat="1" ht="57" spans="1:16">
      <c r="A307" s="21" t="s">
        <v>92</v>
      </c>
      <c r="B307" s="20" t="s">
        <v>1008</v>
      </c>
      <c r="C307" s="76" t="s">
        <v>1392</v>
      </c>
      <c r="D307" s="77" t="s">
        <v>1393</v>
      </c>
      <c r="E307" s="21" t="s">
        <v>1394</v>
      </c>
      <c r="F307" s="21" t="s">
        <v>1395</v>
      </c>
      <c r="G307" s="21" t="s">
        <v>155</v>
      </c>
      <c r="H307" s="21">
        <v>100</v>
      </c>
      <c r="I307" s="53">
        <v>100</v>
      </c>
      <c r="J307" s="53"/>
      <c r="K307" s="21"/>
      <c r="L307" s="20" t="s">
        <v>99</v>
      </c>
      <c r="M307" s="21">
        <v>581</v>
      </c>
      <c r="N307" s="21">
        <v>155</v>
      </c>
      <c r="O307" s="47" t="s">
        <v>1396</v>
      </c>
      <c r="P307" s="34"/>
    </row>
    <row r="308" s="4" customFormat="1" ht="57" spans="1:16">
      <c r="A308" s="21" t="s">
        <v>92</v>
      </c>
      <c r="B308" s="20" t="s">
        <v>1008</v>
      </c>
      <c r="C308" s="76" t="s">
        <v>1397</v>
      </c>
      <c r="D308" s="77" t="s">
        <v>1398</v>
      </c>
      <c r="E308" s="21" t="s">
        <v>1399</v>
      </c>
      <c r="F308" s="21" t="s">
        <v>1395</v>
      </c>
      <c r="G308" s="21" t="s">
        <v>155</v>
      </c>
      <c r="H308" s="21">
        <v>400</v>
      </c>
      <c r="I308" s="53">
        <v>400</v>
      </c>
      <c r="J308" s="53"/>
      <c r="K308" s="21"/>
      <c r="L308" s="20" t="s">
        <v>99</v>
      </c>
      <c r="M308" s="21">
        <v>581</v>
      </c>
      <c r="N308" s="21">
        <v>155</v>
      </c>
      <c r="O308" s="47" t="s">
        <v>1396</v>
      </c>
      <c r="P308" s="34"/>
    </row>
    <row r="309" s="4" customFormat="1" ht="108" spans="1:16">
      <c r="A309" s="21" t="s">
        <v>92</v>
      </c>
      <c r="B309" s="20" t="s">
        <v>1008</v>
      </c>
      <c r="C309" s="22" t="s">
        <v>1400</v>
      </c>
      <c r="D309" s="23" t="s">
        <v>1401</v>
      </c>
      <c r="E309" s="21" t="s">
        <v>1402</v>
      </c>
      <c r="F309" s="29" t="s">
        <v>1403</v>
      </c>
      <c r="G309" s="21" t="s">
        <v>1404</v>
      </c>
      <c r="H309" s="21">
        <v>300</v>
      </c>
      <c r="I309" s="53">
        <v>300</v>
      </c>
      <c r="J309" s="53"/>
      <c r="K309" s="21" t="s">
        <v>1405</v>
      </c>
      <c r="L309" s="20" t="s">
        <v>99</v>
      </c>
      <c r="M309" s="21">
        <v>50</v>
      </c>
      <c r="N309" s="21">
        <v>2</v>
      </c>
      <c r="O309" s="21" t="s">
        <v>1406</v>
      </c>
      <c r="P309" s="36"/>
    </row>
    <row r="310" s="4" customFormat="1" ht="57" spans="1:16">
      <c r="A310" s="21" t="s">
        <v>92</v>
      </c>
      <c r="B310" s="21" t="s">
        <v>93</v>
      </c>
      <c r="C310" s="22" t="s">
        <v>1407</v>
      </c>
      <c r="D310" s="23" t="s">
        <v>1408</v>
      </c>
      <c r="E310" s="21" t="s">
        <v>1409</v>
      </c>
      <c r="F310" s="29" t="s">
        <v>1403</v>
      </c>
      <c r="G310" s="21" t="s">
        <v>1404</v>
      </c>
      <c r="H310" s="21">
        <v>55</v>
      </c>
      <c r="I310" s="21"/>
      <c r="J310" s="53">
        <v>55</v>
      </c>
      <c r="K310" s="21"/>
      <c r="L310" s="20" t="s">
        <v>99</v>
      </c>
      <c r="M310" s="21">
        <v>267</v>
      </c>
      <c r="N310" s="21">
        <v>2</v>
      </c>
      <c r="O310" s="41" t="s">
        <v>1410</v>
      </c>
      <c r="P310" s="36"/>
    </row>
    <row r="311" s="4" customFormat="1" ht="67.5" spans="1:16">
      <c r="A311" s="21" t="s">
        <v>92</v>
      </c>
      <c r="B311" s="21" t="s">
        <v>93</v>
      </c>
      <c r="C311" s="22" t="s">
        <v>1411</v>
      </c>
      <c r="D311" s="23" t="s">
        <v>1412</v>
      </c>
      <c r="E311" s="21" t="s">
        <v>1413</v>
      </c>
      <c r="F311" s="29" t="s">
        <v>1403</v>
      </c>
      <c r="G311" s="21" t="s">
        <v>1404</v>
      </c>
      <c r="H311" s="21">
        <v>220</v>
      </c>
      <c r="I311" s="53">
        <v>220</v>
      </c>
      <c r="J311" s="53"/>
      <c r="K311" s="21"/>
      <c r="L311" s="20" t="s">
        <v>99</v>
      </c>
      <c r="M311" s="21">
        <v>391</v>
      </c>
      <c r="N311" s="21">
        <v>2</v>
      </c>
      <c r="O311" s="21" t="s">
        <v>1414</v>
      </c>
      <c r="P311" s="36"/>
    </row>
    <row r="312" s="4" customFormat="1" ht="57" spans="1:16">
      <c r="A312" s="21" t="s">
        <v>107</v>
      </c>
      <c r="B312" s="21" t="s">
        <v>73</v>
      </c>
      <c r="C312" s="22" t="s">
        <v>1415</v>
      </c>
      <c r="D312" s="23" t="s">
        <v>1416</v>
      </c>
      <c r="E312" s="21" t="s">
        <v>1417</v>
      </c>
      <c r="F312" s="29" t="s">
        <v>1403</v>
      </c>
      <c r="G312" s="21" t="s">
        <v>1404</v>
      </c>
      <c r="H312" s="21">
        <v>5</v>
      </c>
      <c r="I312" s="21"/>
      <c r="J312" s="53">
        <v>5</v>
      </c>
      <c r="K312" s="21"/>
      <c r="L312" s="20" t="s">
        <v>99</v>
      </c>
      <c r="M312" s="21">
        <v>283</v>
      </c>
      <c r="N312" s="21">
        <v>2</v>
      </c>
      <c r="O312" s="21" t="s">
        <v>1418</v>
      </c>
      <c r="P312" s="36"/>
    </row>
    <row r="313" s="4" customFormat="1" ht="67.5" spans="1:16">
      <c r="A313" s="21" t="s">
        <v>92</v>
      </c>
      <c r="B313" s="21" t="s">
        <v>1008</v>
      </c>
      <c r="C313" s="22" t="s">
        <v>1419</v>
      </c>
      <c r="D313" s="23" t="s">
        <v>1420</v>
      </c>
      <c r="E313" s="21" t="s">
        <v>1421</v>
      </c>
      <c r="F313" s="29" t="s">
        <v>1403</v>
      </c>
      <c r="G313" s="21" t="s">
        <v>1404</v>
      </c>
      <c r="H313" s="21">
        <v>120</v>
      </c>
      <c r="I313" s="53">
        <v>120</v>
      </c>
      <c r="J313" s="53"/>
      <c r="K313" s="21"/>
      <c r="L313" s="20" t="s">
        <v>99</v>
      </c>
      <c r="M313" s="21">
        <v>156</v>
      </c>
      <c r="N313" s="21">
        <v>1</v>
      </c>
      <c r="O313" s="21" t="s">
        <v>1422</v>
      </c>
      <c r="P313" s="36"/>
    </row>
    <row r="314" s="4" customFormat="1" ht="54" spans="1:16">
      <c r="A314" s="49" t="s">
        <v>92</v>
      </c>
      <c r="B314" s="21" t="s">
        <v>93</v>
      </c>
      <c r="C314" s="23" t="s">
        <v>1423</v>
      </c>
      <c r="D314" s="49" t="s">
        <v>1424</v>
      </c>
      <c r="E314" s="78" t="s">
        <v>1425</v>
      </c>
      <c r="F314" s="27" t="s">
        <v>97</v>
      </c>
      <c r="G314" s="78" t="s">
        <v>1049</v>
      </c>
      <c r="H314" s="49">
        <v>510</v>
      </c>
      <c r="I314" s="27">
        <v>510</v>
      </c>
      <c r="J314" s="82"/>
      <c r="K314" s="26"/>
      <c r="L314" s="27" t="s">
        <v>99</v>
      </c>
      <c r="M314" s="59">
        <v>458</v>
      </c>
      <c r="N314" s="59">
        <v>102</v>
      </c>
      <c r="O314" s="83" t="s">
        <v>1426</v>
      </c>
      <c r="P314" s="52"/>
    </row>
    <row r="315" s="4" customFormat="1" ht="54" spans="1:16">
      <c r="A315" s="49" t="s">
        <v>92</v>
      </c>
      <c r="B315" s="21" t="s">
        <v>93</v>
      </c>
      <c r="C315" s="176" t="s">
        <v>1427</v>
      </c>
      <c r="D315" s="49" t="s">
        <v>1428</v>
      </c>
      <c r="E315" s="78" t="s">
        <v>1429</v>
      </c>
      <c r="F315" s="27" t="s">
        <v>143</v>
      </c>
      <c r="G315" s="78" t="s">
        <v>1378</v>
      </c>
      <c r="H315" s="49">
        <v>300</v>
      </c>
      <c r="I315" s="27">
        <v>300</v>
      </c>
      <c r="J315" s="82"/>
      <c r="K315" s="26"/>
      <c r="L315" s="27" t="s">
        <v>99</v>
      </c>
      <c r="M315" s="49">
        <v>435</v>
      </c>
      <c r="N315" s="49">
        <v>62</v>
      </c>
      <c r="O315" s="83" t="s">
        <v>1426</v>
      </c>
      <c r="P315" s="52"/>
    </row>
    <row r="316" s="4" customFormat="1" ht="54" spans="1:16">
      <c r="A316" s="49" t="s">
        <v>92</v>
      </c>
      <c r="B316" s="21" t="s">
        <v>93</v>
      </c>
      <c r="C316" s="23" t="s">
        <v>1430</v>
      </c>
      <c r="D316" s="49" t="s">
        <v>1431</v>
      </c>
      <c r="E316" s="78" t="s">
        <v>1432</v>
      </c>
      <c r="F316" s="21" t="s">
        <v>245</v>
      </c>
      <c r="G316" s="78" t="s">
        <v>155</v>
      </c>
      <c r="H316" s="49">
        <v>585</v>
      </c>
      <c r="I316" s="27">
        <v>585</v>
      </c>
      <c r="J316" s="82"/>
      <c r="K316" s="26"/>
      <c r="L316" s="27" t="s">
        <v>99</v>
      </c>
      <c r="M316" s="49">
        <v>581</v>
      </c>
      <c r="N316" s="49">
        <v>155</v>
      </c>
      <c r="O316" s="83" t="s">
        <v>1426</v>
      </c>
      <c r="P316" s="52"/>
    </row>
    <row r="317" s="4" customFormat="1" ht="54" spans="1:16">
      <c r="A317" s="49" t="s">
        <v>92</v>
      </c>
      <c r="B317" s="21" t="s">
        <v>93</v>
      </c>
      <c r="C317" s="25" t="s">
        <v>1433</v>
      </c>
      <c r="D317" s="49" t="s">
        <v>1434</v>
      </c>
      <c r="E317" s="78" t="s">
        <v>1435</v>
      </c>
      <c r="F317" s="27" t="s">
        <v>185</v>
      </c>
      <c r="G317" s="78" t="s">
        <v>308</v>
      </c>
      <c r="H317" s="49">
        <v>405</v>
      </c>
      <c r="I317" s="27">
        <v>405</v>
      </c>
      <c r="J317" s="82"/>
      <c r="K317" s="26"/>
      <c r="L317" s="27" t="s">
        <v>99</v>
      </c>
      <c r="M317" s="59">
        <v>297</v>
      </c>
      <c r="N317" s="59">
        <v>36</v>
      </c>
      <c r="O317" s="83" t="s">
        <v>1426</v>
      </c>
      <c r="P317" s="52"/>
    </row>
    <row r="318" s="4" customFormat="1" ht="54" spans="1:16">
      <c r="A318" s="49" t="s">
        <v>92</v>
      </c>
      <c r="B318" s="21" t="s">
        <v>93</v>
      </c>
      <c r="C318" s="25" t="s">
        <v>1436</v>
      </c>
      <c r="D318" s="49" t="s">
        <v>1437</v>
      </c>
      <c r="E318" s="78" t="s">
        <v>1438</v>
      </c>
      <c r="F318" s="27" t="s">
        <v>185</v>
      </c>
      <c r="G318" s="78" t="s">
        <v>1439</v>
      </c>
      <c r="H318" s="49">
        <v>75</v>
      </c>
      <c r="I318" s="27">
        <v>75</v>
      </c>
      <c r="J318" s="82"/>
      <c r="K318" s="26"/>
      <c r="L318" s="27" t="s">
        <v>99</v>
      </c>
      <c r="M318" s="49">
        <v>76</v>
      </c>
      <c r="N318" s="49">
        <v>10</v>
      </c>
      <c r="O318" s="83" t="s">
        <v>1426</v>
      </c>
      <c r="P318" s="52"/>
    </row>
    <row r="319" s="4" customFormat="1" ht="54" spans="1:16">
      <c r="A319" s="49" t="s">
        <v>92</v>
      </c>
      <c r="B319" s="21" t="s">
        <v>93</v>
      </c>
      <c r="C319" s="23" t="s">
        <v>1082</v>
      </c>
      <c r="D319" s="49" t="s">
        <v>1440</v>
      </c>
      <c r="E319" s="78" t="s">
        <v>1441</v>
      </c>
      <c r="F319" s="27" t="s">
        <v>160</v>
      </c>
      <c r="G319" s="78" t="s">
        <v>928</v>
      </c>
      <c r="H319" s="49">
        <v>375</v>
      </c>
      <c r="I319" s="27">
        <v>375</v>
      </c>
      <c r="J319" s="82"/>
      <c r="K319" s="26"/>
      <c r="L319" s="27" t="s">
        <v>99</v>
      </c>
      <c r="M319" s="49">
        <v>95</v>
      </c>
      <c r="N319" s="49">
        <v>6</v>
      </c>
      <c r="O319" s="83" t="s">
        <v>1426</v>
      </c>
      <c r="P319" s="52"/>
    </row>
    <row r="320" s="4" customFormat="1" ht="54" spans="1:16">
      <c r="A320" s="49" t="s">
        <v>92</v>
      </c>
      <c r="B320" s="21" t="s">
        <v>93</v>
      </c>
      <c r="C320" s="25" t="s">
        <v>1442</v>
      </c>
      <c r="D320" s="49" t="s">
        <v>1443</v>
      </c>
      <c r="E320" s="78" t="s">
        <v>1444</v>
      </c>
      <c r="F320" s="27" t="s">
        <v>97</v>
      </c>
      <c r="G320" s="78" t="s">
        <v>1445</v>
      </c>
      <c r="H320" s="49">
        <v>157.5</v>
      </c>
      <c r="I320" s="49">
        <v>157.5</v>
      </c>
      <c r="J320" s="82"/>
      <c r="K320" s="26"/>
      <c r="L320" s="27" t="s">
        <v>99</v>
      </c>
      <c r="M320" s="49">
        <v>145</v>
      </c>
      <c r="N320" s="49">
        <v>35</v>
      </c>
      <c r="O320" s="83" t="s">
        <v>1426</v>
      </c>
      <c r="P320" s="52"/>
    </row>
    <row r="321" s="4" customFormat="1" ht="54" spans="1:16">
      <c r="A321" s="49" t="s">
        <v>92</v>
      </c>
      <c r="B321" s="21" t="s">
        <v>93</v>
      </c>
      <c r="C321" s="25" t="s">
        <v>1446</v>
      </c>
      <c r="D321" s="49" t="s">
        <v>1447</v>
      </c>
      <c r="E321" s="78" t="s">
        <v>1448</v>
      </c>
      <c r="F321" s="27" t="s">
        <v>552</v>
      </c>
      <c r="G321" s="78" t="s">
        <v>1449</v>
      </c>
      <c r="H321" s="49">
        <v>67.5</v>
      </c>
      <c r="I321" s="49">
        <v>67.5</v>
      </c>
      <c r="J321" s="82"/>
      <c r="K321" s="26"/>
      <c r="L321" s="27" t="s">
        <v>99</v>
      </c>
      <c r="M321" s="49">
        <v>105</v>
      </c>
      <c r="N321" s="49">
        <v>12</v>
      </c>
      <c r="O321" s="83" t="s">
        <v>1426</v>
      </c>
      <c r="P321" s="52"/>
    </row>
    <row r="322" s="4" customFormat="1" ht="81" spans="1:16">
      <c r="A322" s="49" t="s">
        <v>92</v>
      </c>
      <c r="B322" s="49" t="s">
        <v>93</v>
      </c>
      <c r="C322" s="84"/>
      <c r="D322" s="49" t="s">
        <v>1450</v>
      </c>
      <c r="E322" s="85" t="s">
        <v>1451</v>
      </c>
      <c r="F322" s="49" t="s">
        <v>160</v>
      </c>
      <c r="G322" s="49" t="s">
        <v>1452</v>
      </c>
      <c r="H322" s="78">
        <v>75</v>
      </c>
      <c r="I322" s="104"/>
      <c r="J322" s="105">
        <v>75</v>
      </c>
      <c r="K322" s="106"/>
      <c r="L322" s="107"/>
      <c r="M322" s="49">
        <v>130</v>
      </c>
      <c r="N322" s="49">
        <v>25</v>
      </c>
      <c r="O322" s="89" t="s">
        <v>1453</v>
      </c>
      <c r="P322" s="52"/>
    </row>
    <row r="323" s="4" customFormat="1" ht="94.5" spans="1:16">
      <c r="A323" s="49" t="s">
        <v>92</v>
      </c>
      <c r="B323" s="49" t="s">
        <v>93</v>
      </c>
      <c r="C323" s="86"/>
      <c r="D323" s="49" t="s">
        <v>1454</v>
      </c>
      <c r="E323" s="85" t="s">
        <v>1455</v>
      </c>
      <c r="F323" s="87" t="s">
        <v>552</v>
      </c>
      <c r="G323" s="78" t="s">
        <v>553</v>
      </c>
      <c r="H323" s="49">
        <v>387.5</v>
      </c>
      <c r="I323" s="108"/>
      <c r="J323" s="49">
        <v>387.5</v>
      </c>
      <c r="K323" s="49"/>
      <c r="L323" s="109" t="s">
        <v>99</v>
      </c>
      <c r="M323" s="49">
        <v>130</v>
      </c>
      <c r="N323" s="49">
        <v>25</v>
      </c>
      <c r="O323" s="89" t="s">
        <v>1453</v>
      </c>
      <c r="P323" s="52"/>
    </row>
    <row r="324" s="4" customFormat="1" ht="67.5" spans="1:16">
      <c r="A324" s="49" t="s">
        <v>92</v>
      </c>
      <c r="B324" s="49" t="s">
        <v>93</v>
      </c>
      <c r="C324" s="86"/>
      <c r="D324" s="49" t="s">
        <v>1456</v>
      </c>
      <c r="E324" s="85" t="s">
        <v>1457</v>
      </c>
      <c r="F324" s="87" t="s">
        <v>552</v>
      </c>
      <c r="G324" s="78" t="s">
        <v>881</v>
      </c>
      <c r="H324" s="88">
        <v>138</v>
      </c>
      <c r="I324" s="108"/>
      <c r="J324" s="88">
        <v>138</v>
      </c>
      <c r="K324" s="49"/>
      <c r="L324" s="109" t="s">
        <v>99</v>
      </c>
      <c r="M324" s="49">
        <v>362</v>
      </c>
      <c r="N324" s="49">
        <v>55</v>
      </c>
      <c r="O324" s="89" t="s">
        <v>1453</v>
      </c>
      <c r="P324" s="52"/>
    </row>
    <row r="325" s="4" customFormat="1" ht="81" spans="1:16">
      <c r="A325" s="49" t="s">
        <v>92</v>
      </c>
      <c r="B325" s="49" t="s">
        <v>93</v>
      </c>
      <c r="C325" s="86"/>
      <c r="D325" s="49" t="s">
        <v>1458</v>
      </c>
      <c r="E325" s="85" t="s">
        <v>1459</v>
      </c>
      <c r="F325" s="87" t="s">
        <v>166</v>
      </c>
      <c r="G325" s="78" t="s">
        <v>1250</v>
      </c>
      <c r="H325" s="88">
        <v>312</v>
      </c>
      <c r="I325" s="108"/>
      <c r="J325" s="88">
        <v>312</v>
      </c>
      <c r="K325" s="49"/>
      <c r="L325" s="109" t="s">
        <v>99</v>
      </c>
      <c r="M325" s="49">
        <v>350</v>
      </c>
      <c r="N325" s="49">
        <v>42</v>
      </c>
      <c r="O325" s="89" t="s">
        <v>1453</v>
      </c>
      <c r="P325" s="52"/>
    </row>
    <row r="326" s="4" customFormat="1" ht="81" spans="1:16">
      <c r="A326" s="49" t="s">
        <v>92</v>
      </c>
      <c r="B326" s="49" t="s">
        <v>93</v>
      </c>
      <c r="C326" s="86"/>
      <c r="D326" s="49" t="s">
        <v>1460</v>
      </c>
      <c r="E326" s="85" t="s">
        <v>1461</v>
      </c>
      <c r="F326" s="87" t="s">
        <v>166</v>
      </c>
      <c r="G326" s="78" t="s">
        <v>167</v>
      </c>
      <c r="H326" s="88">
        <v>204</v>
      </c>
      <c r="I326" s="108"/>
      <c r="J326" s="88">
        <v>204</v>
      </c>
      <c r="K326" s="49"/>
      <c r="L326" s="109" t="s">
        <v>99</v>
      </c>
      <c r="M326" s="49">
        <v>300</v>
      </c>
      <c r="N326" s="49">
        <v>40</v>
      </c>
      <c r="O326" s="89" t="s">
        <v>1453</v>
      </c>
      <c r="P326" s="52"/>
    </row>
    <row r="327" s="4" customFormat="1" ht="94.5" spans="1:16">
      <c r="A327" s="49" t="s">
        <v>92</v>
      </c>
      <c r="B327" s="49" t="s">
        <v>93</v>
      </c>
      <c r="C327" s="86"/>
      <c r="D327" s="49" t="s">
        <v>1462</v>
      </c>
      <c r="E327" s="85" t="s">
        <v>1463</v>
      </c>
      <c r="F327" s="87" t="s">
        <v>166</v>
      </c>
      <c r="G327" s="78" t="s">
        <v>344</v>
      </c>
      <c r="H327" s="88">
        <v>237.6</v>
      </c>
      <c r="I327" s="108"/>
      <c r="J327" s="88">
        <v>237.6</v>
      </c>
      <c r="K327" s="49"/>
      <c r="L327" s="109" t="s">
        <v>99</v>
      </c>
      <c r="M327" s="49">
        <v>101</v>
      </c>
      <c r="N327" s="49">
        <v>53</v>
      </c>
      <c r="O327" s="89" t="s">
        <v>1453</v>
      </c>
      <c r="P327" s="52"/>
    </row>
    <row r="328" s="4" customFormat="1" ht="81" spans="1:16">
      <c r="A328" s="49" t="s">
        <v>92</v>
      </c>
      <c r="B328" s="49" t="s">
        <v>93</v>
      </c>
      <c r="C328" s="86"/>
      <c r="D328" s="49" t="s">
        <v>1464</v>
      </c>
      <c r="E328" s="85" t="s">
        <v>1465</v>
      </c>
      <c r="F328" s="87" t="s">
        <v>166</v>
      </c>
      <c r="G328" s="78" t="s">
        <v>1466</v>
      </c>
      <c r="H328" s="88">
        <v>39.6</v>
      </c>
      <c r="I328" s="108"/>
      <c r="J328" s="88">
        <v>39.6</v>
      </c>
      <c r="K328" s="49"/>
      <c r="L328" s="109" t="s">
        <v>99</v>
      </c>
      <c r="M328" s="49">
        <v>295</v>
      </c>
      <c r="N328" s="49">
        <v>43</v>
      </c>
      <c r="O328" s="89" t="s">
        <v>1453</v>
      </c>
      <c r="P328" s="52"/>
    </row>
    <row r="329" s="4" customFormat="1" ht="81" spans="1:16">
      <c r="A329" s="49" t="s">
        <v>92</v>
      </c>
      <c r="B329" s="49" t="s">
        <v>93</v>
      </c>
      <c r="C329" s="86"/>
      <c r="D329" s="49" t="s">
        <v>1467</v>
      </c>
      <c r="E329" s="85" t="s">
        <v>1468</v>
      </c>
      <c r="F329" s="87" t="s">
        <v>166</v>
      </c>
      <c r="G329" s="78" t="s">
        <v>1469</v>
      </c>
      <c r="H329" s="88">
        <v>72</v>
      </c>
      <c r="I329" s="108"/>
      <c r="J329" s="88">
        <v>72</v>
      </c>
      <c r="K329" s="49"/>
      <c r="L329" s="109" t="s">
        <v>99</v>
      </c>
      <c r="M329" s="49">
        <v>129</v>
      </c>
      <c r="N329" s="49">
        <v>28</v>
      </c>
      <c r="O329" s="89" t="s">
        <v>1453</v>
      </c>
      <c r="P329" s="52"/>
    </row>
    <row r="330" s="4" customFormat="1" ht="81" spans="1:16">
      <c r="A330" s="49" t="s">
        <v>92</v>
      </c>
      <c r="B330" s="49" t="s">
        <v>93</v>
      </c>
      <c r="C330" s="86"/>
      <c r="D330" s="49" t="s">
        <v>1470</v>
      </c>
      <c r="E330" s="85" t="s">
        <v>1471</v>
      </c>
      <c r="F330" s="49" t="s">
        <v>240</v>
      </c>
      <c r="G330" s="78" t="s">
        <v>612</v>
      </c>
      <c r="H330" s="88">
        <v>228</v>
      </c>
      <c r="I330" s="108"/>
      <c r="J330" s="88">
        <v>228</v>
      </c>
      <c r="K330" s="49"/>
      <c r="L330" s="109" t="s">
        <v>99</v>
      </c>
      <c r="M330" s="49">
        <v>220</v>
      </c>
      <c r="N330" s="49">
        <v>50</v>
      </c>
      <c r="O330" s="89" t="s">
        <v>1453</v>
      </c>
      <c r="P330" s="52"/>
    </row>
    <row r="331" s="4" customFormat="1" ht="94.5" spans="1:16">
      <c r="A331" s="49" t="s">
        <v>92</v>
      </c>
      <c r="B331" s="49" t="s">
        <v>93</v>
      </c>
      <c r="C331" s="86"/>
      <c r="D331" s="49" t="s">
        <v>1472</v>
      </c>
      <c r="E331" s="85" t="s">
        <v>1473</v>
      </c>
      <c r="F331" s="49" t="s">
        <v>240</v>
      </c>
      <c r="G331" s="78" t="s">
        <v>1474</v>
      </c>
      <c r="H331" s="88">
        <v>84</v>
      </c>
      <c r="I331" s="108"/>
      <c r="J331" s="88">
        <v>84</v>
      </c>
      <c r="K331" s="49"/>
      <c r="L331" s="109" t="s">
        <v>99</v>
      </c>
      <c r="M331" s="49">
        <v>34</v>
      </c>
      <c r="N331" s="49">
        <v>7</v>
      </c>
      <c r="O331" s="89" t="s">
        <v>1453</v>
      </c>
      <c r="P331" s="52"/>
    </row>
    <row r="332" s="4" customFormat="1" ht="81" spans="1:16">
      <c r="A332" s="49" t="s">
        <v>92</v>
      </c>
      <c r="B332" s="49" t="s">
        <v>93</v>
      </c>
      <c r="C332" s="86"/>
      <c r="D332" s="49" t="s">
        <v>1475</v>
      </c>
      <c r="E332" s="85" t="s">
        <v>1476</v>
      </c>
      <c r="F332" s="49" t="s">
        <v>240</v>
      </c>
      <c r="G332" s="78" t="s">
        <v>1477</v>
      </c>
      <c r="H332" s="88">
        <v>224.4</v>
      </c>
      <c r="I332" s="108"/>
      <c r="J332" s="88">
        <v>224.4</v>
      </c>
      <c r="K332" s="49"/>
      <c r="L332" s="109" t="s">
        <v>99</v>
      </c>
      <c r="M332" s="49">
        <v>232</v>
      </c>
      <c r="N332" s="49">
        <v>32</v>
      </c>
      <c r="O332" s="89" t="s">
        <v>1453</v>
      </c>
      <c r="P332" s="52"/>
    </row>
    <row r="333" s="4" customFormat="1" ht="81" spans="1:16">
      <c r="A333" s="49" t="s">
        <v>92</v>
      </c>
      <c r="B333" s="49" t="s">
        <v>93</v>
      </c>
      <c r="C333" s="86"/>
      <c r="D333" s="49" t="s">
        <v>1478</v>
      </c>
      <c r="E333" s="85" t="s">
        <v>1479</v>
      </c>
      <c r="F333" s="49" t="s">
        <v>240</v>
      </c>
      <c r="G333" s="78" t="s">
        <v>1229</v>
      </c>
      <c r="H333" s="88">
        <v>78</v>
      </c>
      <c r="I333" s="108"/>
      <c r="J333" s="88">
        <v>78</v>
      </c>
      <c r="K333" s="49"/>
      <c r="L333" s="109" t="s">
        <v>99</v>
      </c>
      <c r="M333" s="49">
        <v>64</v>
      </c>
      <c r="N333" s="49">
        <v>6</v>
      </c>
      <c r="O333" s="89" t="s">
        <v>1453</v>
      </c>
      <c r="P333" s="52"/>
    </row>
    <row r="334" s="4" customFormat="1" ht="81" spans="1:16">
      <c r="A334" s="49" t="s">
        <v>92</v>
      </c>
      <c r="B334" s="49" t="s">
        <v>93</v>
      </c>
      <c r="C334" s="86"/>
      <c r="D334" s="49" t="s">
        <v>1480</v>
      </c>
      <c r="E334" s="85" t="s">
        <v>1481</v>
      </c>
      <c r="F334" s="49" t="s">
        <v>240</v>
      </c>
      <c r="G334" s="78" t="s">
        <v>1482</v>
      </c>
      <c r="H334" s="88">
        <v>98.4</v>
      </c>
      <c r="I334" s="108"/>
      <c r="J334" s="88">
        <v>98.4</v>
      </c>
      <c r="K334" s="49"/>
      <c r="L334" s="109" t="s">
        <v>99</v>
      </c>
      <c r="M334" s="49">
        <v>232</v>
      </c>
      <c r="N334" s="49">
        <v>32</v>
      </c>
      <c r="O334" s="89" t="s">
        <v>1453</v>
      </c>
      <c r="P334" s="52"/>
    </row>
    <row r="335" s="4" customFormat="1" ht="81" spans="1:16">
      <c r="A335" s="49" t="s">
        <v>92</v>
      </c>
      <c r="B335" s="49" t="s">
        <v>93</v>
      </c>
      <c r="C335" s="86"/>
      <c r="D335" s="49" t="s">
        <v>1483</v>
      </c>
      <c r="E335" s="85" t="s">
        <v>1484</v>
      </c>
      <c r="F335" s="49" t="s">
        <v>240</v>
      </c>
      <c r="G335" s="78" t="s">
        <v>1485</v>
      </c>
      <c r="H335" s="88">
        <v>92.4</v>
      </c>
      <c r="I335" s="108"/>
      <c r="J335" s="88">
        <v>92.4</v>
      </c>
      <c r="K335" s="49"/>
      <c r="L335" s="109" t="s">
        <v>99</v>
      </c>
      <c r="M335" s="49">
        <v>68</v>
      </c>
      <c r="N335" s="49">
        <v>34</v>
      </c>
      <c r="O335" s="89" t="s">
        <v>1453</v>
      </c>
      <c r="P335" s="52"/>
    </row>
    <row r="336" s="4" customFormat="1" ht="81" spans="1:16">
      <c r="A336" s="49" t="s">
        <v>92</v>
      </c>
      <c r="B336" s="49" t="s">
        <v>93</v>
      </c>
      <c r="C336" s="86"/>
      <c r="D336" s="49" t="s">
        <v>1486</v>
      </c>
      <c r="E336" s="85" t="s">
        <v>1487</v>
      </c>
      <c r="F336" s="49" t="s">
        <v>240</v>
      </c>
      <c r="G336" s="78" t="s">
        <v>1488</v>
      </c>
      <c r="H336" s="88">
        <v>49.2</v>
      </c>
      <c r="I336" s="108"/>
      <c r="J336" s="88">
        <v>49.2</v>
      </c>
      <c r="K336" s="49"/>
      <c r="L336" s="109" t="s">
        <v>99</v>
      </c>
      <c r="M336" s="49">
        <v>46</v>
      </c>
      <c r="N336" s="49">
        <v>25</v>
      </c>
      <c r="O336" s="89" t="s">
        <v>1453</v>
      </c>
      <c r="P336" s="52"/>
    </row>
    <row r="337" s="4" customFormat="1" ht="81" spans="1:16">
      <c r="A337" s="49" t="s">
        <v>92</v>
      </c>
      <c r="B337" s="49" t="s">
        <v>93</v>
      </c>
      <c r="C337" s="86"/>
      <c r="D337" s="49" t="s">
        <v>1489</v>
      </c>
      <c r="E337" s="85" t="s">
        <v>1490</v>
      </c>
      <c r="F337" s="49" t="s">
        <v>240</v>
      </c>
      <c r="G337" s="78" t="s">
        <v>565</v>
      </c>
      <c r="H337" s="88">
        <v>129.6</v>
      </c>
      <c r="I337" s="108"/>
      <c r="J337" s="88">
        <v>129.6</v>
      </c>
      <c r="K337" s="49"/>
      <c r="L337" s="109" t="s">
        <v>99</v>
      </c>
      <c r="M337" s="49">
        <v>61</v>
      </c>
      <c r="N337" s="49">
        <v>20</v>
      </c>
      <c r="O337" s="89" t="s">
        <v>1453</v>
      </c>
      <c r="P337" s="52"/>
    </row>
    <row r="338" s="4" customFormat="1" ht="81" spans="1:16">
      <c r="A338" s="49" t="s">
        <v>92</v>
      </c>
      <c r="B338" s="49" t="s">
        <v>93</v>
      </c>
      <c r="C338" s="86"/>
      <c r="D338" s="49" t="s">
        <v>1491</v>
      </c>
      <c r="E338" s="85" t="s">
        <v>1492</v>
      </c>
      <c r="F338" s="49" t="s">
        <v>240</v>
      </c>
      <c r="G338" s="78" t="s">
        <v>290</v>
      </c>
      <c r="H338" s="88">
        <v>98.4</v>
      </c>
      <c r="I338" s="108"/>
      <c r="J338" s="88">
        <v>98.4</v>
      </c>
      <c r="K338" s="49"/>
      <c r="L338" s="109" t="s">
        <v>99</v>
      </c>
      <c r="M338" s="49">
        <v>87</v>
      </c>
      <c r="N338" s="49">
        <v>33</v>
      </c>
      <c r="O338" s="89" t="s">
        <v>1453</v>
      </c>
      <c r="P338" s="52"/>
    </row>
    <row r="339" s="4" customFormat="1" ht="67.5" spans="1:16">
      <c r="A339" s="49" t="s">
        <v>92</v>
      </c>
      <c r="B339" s="49" t="s">
        <v>93</v>
      </c>
      <c r="C339" s="86"/>
      <c r="D339" s="49" t="s">
        <v>1493</v>
      </c>
      <c r="E339" s="85" t="s">
        <v>1494</v>
      </c>
      <c r="F339" s="78" t="s">
        <v>97</v>
      </c>
      <c r="G339" s="78" t="s">
        <v>1445</v>
      </c>
      <c r="H339" s="49">
        <v>390</v>
      </c>
      <c r="I339" s="108"/>
      <c r="J339" s="49">
        <v>390</v>
      </c>
      <c r="K339" s="49"/>
      <c r="L339" s="109" t="s">
        <v>99</v>
      </c>
      <c r="M339" s="49">
        <v>419</v>
      </c>
      <c r="N339" s="49">
        <v>50</v>
      </c>
      <c r="O339" s="89" t="s">
        <v>1453</v>
      </c>
      <c r="P339" s="52"/>
    </row>
    <row r="340" s="4" customFormat="1" ht="81" spans="1:16">
      <c r="A340" s="49" t="s">
        <v>92</v>
      </c>
      <c r="B340" s="49" t="s">
        <v>93</v>
      </c>
      <c r="C340" s="86"/>
      <c r="D340" s="49" t="s">
        <v>1495</v>
      </c>
      <c r="E340" s="85" t="s">
        <v>1496</v>
      </c>
      <c r="F340" s="78" t="s">
        <v>97</v>
      </c>
      <c r="G340" s="78" t="s">
        <v>98</v>
      </c>
      <c r="H340" s="49">
        <v>275</v>
      </c>
      <c r="I340" s="108"/>
      <c r="J340" s="49">
        <v>275</v>
      </c>
      <c r="K340" s="49"/>
      <c r="L340" s="109" t="s">
        <v>99</v>
      </c>
      <c r="M340" s="49">
        <v>397</v>
      </c>
      <c r="N340" s="49">
        <v>70</v>
      </c>
      <c r="O340" s="89" t="s">
        <v>1453</v>
      </c>
      <c r="P340" s="52"/>
    </row>
    <row r="341" s="4" customFormat="1" ht="81" spans="1:16">
      <c r="A341" s="49" t="s">
        <v>92</v>
      </c>
      <c r="B341" s="49" t="s">
        <v>93</v>
      </c>
      <c r="C341" s="86"/>
      <c r="D341" s="49" t="s">
        <v>1497</v>
      </c>
      <c r="E341" s="85" t="s">
        <v>1498</v>
      </c>
      <c r="F341" s="78" t="s">
        <v>97</v>
      </c>
      <c r="G341" s="78" t="s">
        <v>1499</v>
      </c>
      <c r="H341" s="49">
        <v>250</v>
      </c>
      <c r="I341" s="108"/>
      <c r="J341" s="49">
        <v>250</v>
      </c>
      <c r="K341" s="49"/>
      <c r="L341" s="109" t="s">
        <v>99</v>
      </c>
      <c r="M341" s="49">
        <v>254</v>
      </c>
      <c r="N341" s="49">
        <v>56</v>
      </c>
      <c r="O341" s="89" t="s">
        <v>1453</v>
      </c>
      <c r="P341" s="52"/>
    </row>
    <row r="342" s="4" customFormat="1" ht="81" spans="1:16">
      <c r="A342" s="49" t="s">
        <v>92</v>
      </c>
      <c r="B342" s="49" t="s">
        <v>93</v>
      </c>
      <c r="C342" s="86"/>
      <c r="D342" s="49" t="s">
        <v>1500</v>
      </c>
      <c r="E342" s="85" t="s">
        <v>1501</v>
      </c>
      <c r="F342" s="78" t="s">
        <v>97</v>
      </c>
      <c r="G342" s="78" t="s">
        <v>1502</v>
      </c>
      <c r="H342" s="49">
        <v>425</v>
      </c>
      <c r="I342" s="108"/>
      <c r="J342" s="49">
        <v>425</v>
      </c>
      <c r="K342" s="49"/>
      <c r="L342" s="109" t="s">
        <v>99</v>
      </c>
      <c r="M342" s="49">
        <v>145</v>
      </c>
      <c r="N342" s="49">
        <v>53</v>
      </c>
      <c r="O342" s="89" t="s">
        <v>1453</v>
      </c>
      <c r="P342" s="52"/>
    </row>
    <row r="343" s="4" customFormat="1" ht="81" spans="1:16">
      <c r="A343" s="49" t="s">
        <v>92</v>
      </c>
      <c r="B343" s="49" t="s">
        <v>93</v>
      </c>
      <c r="C343" s="86"/>
      <c r="D343" s="49" t="s">
        <v>1503</v>
      </c>
      <c r="E343" s="85" t="s">
        <v>1504</v>
      </c>
      <c r="F343" s="78" t="s">
        <v>128</v>
      </c>
      <c r="G343" s="78" t="s">
        <v>295</v>
      </c>
      <c r="H343" s="49">
        <v>300</v>
      </c>
      <c r="I343" s="108"/>
      <c r="J343" s="49">
        <v>300</v>
      </c>
      <c r="K343" s="49"/>
      <c r="L343" s="109" t="s">
        <v>99</v>
      </c>
      <c r="M343" s="49">
        <v>186</v>
      </c>
      <c r="N343" s="49">
        <v>45</v>
      </c>
      <c r="O343" s="89" t="s">
        <v>1453</v>
      </c>
      <c r="P343" s="52"/>
    </row>
    <row r="344" s="4" customFormat="1" ht="81" spans="1:16">
      <c r="A344" s="49" t="s">
        <v>92</v>
      </c>
      <c r="B344" s="49" t="s">
        <v>93</v>
      </c>
      <c r="C344" s="86"/>
      <c r="D344" s="49" t="s">
        <v>1505</v>
      </c>
      <c r="E344" s="85" t="s">
        <v>1506</v>
      </c>
      <c r="F344" s="78" t="s">
        <v>128</v>
      </c>
      <c r="G344" s="78" t="s">
        <v>1507</v>
      </c>
      <c r="H344" s="49">
        <v>100</v>
      </c>
      <c r="I344" s="108"/>
      <c r="J344" s="49">
        <v>100</v>
      </c>
      <c r="K344" s="49"/>
      <c r="L344" s="109" t="s">
        <v>99</v>
      </c>
      <c r="M344" s="49">
        <v>185</v>
      </c>
      <c r="N344" s="49">
        <v>36</v>
      </c>
      <c r="O344" s="89" t="s">
        <v>1453</v>
      </c>
      <c r="P344" s="52"/>
    </row>
    <row r="345" s="4" customFormat="1" ht="81" spans="1:16">
      <c r="A345" s="49" t="s">
        <v>92</v>
      </c>
      <c r="B345" s="49" t="s">
        <v>93</v>
      </c>
      <c r="C345" s="86"/>
      <c r="D345" s="49" t="s">
        <v>1508</v>
      </c>
      <c r="E345" s="85" t="s">
        <v>1509</v>
      </c>
      <c r="F345" s="78" t="s">
        <v>128</v>
      </c>
      <c r="G345" s="78" t="s">
        <v>129</v>
      </c>
      <c r="H345" s="49">
        <v>101.25</v>
      </c>
      <c r="I345" s="108"/>
      <c r="J345" s="49">
        <v>101.25</v>
      </c>
      <c r="K345" s="49"/>
      <c r="L345" s="109" t="s">
        <v>99</v>
      </c>
      <c r="M345" s="49">
        <v>382</v>
      </c>
      <c r="N345" s="49">
        <v>58</v>
      </c>
      <c r="O345" s="89" t="s">
        <v>1453</v>
      </c>
      <c r="P345" s="52"/>
    </row>
    <row r="346" s="4" customFormat="1" ht="94.5" spans="1:16">
      <c r="A346" s="49" t="s">
        <v>92</v>
      </c>
      <c r="B346" s="49" t="s">
        <v>93</v>
      </c>
      <c r="C346" s="86"/>
      <c r="D346" s="49" t="s">
        <v>1510</v>
      </c>
      <c r="E346" s="85" t="s">
        <v>1511</v>
      </c>
      <c r="F346" s="78" t="s">
        <v>128</v>
      </c>
      <c r="G346" s="78" t="s">
        <v>523</v>
      </c>
      <c r="H346" s="49">
        <v>696.25</v>
      </c>
      <c r="I346" s="108"/>
      <c r="J346" s="49">
        <v>696.25</v>
      </c>
      <c r="K346" s="49"/>
      <c r="L346" s="109" t="s">
        <v>99</v>
      </c>
      <c r="M346" s="49">
        <v>105</v>
      </c>
      <c r="N346" s="49">
        <v>23</v>
      </c>
      <c r="O346" s="89" t="s">
        <v>1453</v>
      </c>
      <c r="P346" s="52"/>
    </row>
    <row r="347" s="4" customFormat="1" ht="94.5" spans="1:16">
      <c r="A347" s="49" t="s">
        <v>92</v>
      </c>
      <c r="B347" s="49" t="s">
        <v>93</v>
      </c>
      <c r="C347" s="86"/>
      <c r="D347" s="49" t="s">
        <v>1512</v>
      </c>
      <c r="E347" s="85" t="s">
        <v>1513</v>
      </c>
      <c r="F347" s="49" t="s">
        <v>185</v>
      </c>
      <c r="G347" s="78" t="s">
        <v>308</v>
      </c>
      <c r="H347" s="88">
        <v>50.4</v>
      </c>
      <c r="I347" s="108"/>
      <c r="J347" s="88">
        <v>50.4</v>
      </c>
      <c r="K347" s="49"/>
      <c r="L347" s="109" t="s">
        <v>99</v>
      </c>
      <c r="M347" s="49">
        <v>235</v>
      </c>
      <c r="N347" s="49">
        <v>51</v>
      </c>
      <c r="O347" s="89" t="s">
        <v>1453</v>
      </c>
      <c r="P347" s="52"/>
    </row>
    <row r="348" s="4" customFormat="1" ht="81" spans="1:16">
      <c r="A348" s="49" t="s">
        <v>92</v>
      </c>
      <c r="B348" s="49" t="s">
        <v>93</v>
      </c>
      <c r="C348" s="38" t="s">
        <v>1514</v>
      </c>
      <c r="D348" s="23" t="s">
        <v>1515</v>
      </c>
      <c r="E348" s="89" t="s">
        <v>1516</v>
      </c>
      <c r="F348" s="90" t="s">
        <v>1517</v>
      </c>
      <c r="G348" s="90" t="s">
        <v>509</v>
      </c>
      <c r="H348" s="78">
        <v>36</v>
      </c>
      <c r="I348" s="110"/>
      <c r="J348" s="78">
        <v>36</v>
      </c>
      <c r="K348" s="78"/>
      <c r="L348" s="109" t="s">
        <v>99</v>
      </c>
      <c r="M348" s="109">
        <v>608</v>
      </c>
      <c r="N348" s="109">
        <v>107</v>
      </c>
      <c r="O348" s="89" t="s">
        <v>1453</v>
      </c>
      <c r="P348" s="52"/>
    </row>
    <row r="349" s="4" customFormat="1" ht="81" spans="1:16">
      <c r="A349" s="49" t="s">
        <v>92</v>
      </c>
      <c r="B349" s="49" t="s">
        <v>93</v>
      </c>
      <c r="C349" s="38" t="s">
        <v>1518</v>
      </c>
      <c r="D349" s="23" t="s">
        <v>1519</v>
      </c>
      <c r="E349" s="89" t="s">
        <v>1520</v>
      </c>
      <c r="F349" s="59" t="s">
        <v>166</v>
      </c>
      <c r="G349" s="59" t="s">
        <v>1521</v>
      </c>
      <c r="H349" s="78">
        <v>60</v>
      </c>
      <c r="I349" s="110"/>
      <c r="J349" s="78">
        <v>60</v>
      </c>
      <c r="K349" s="49"/>
      <c r="L349" s="109" t="s">
        <v>99</v>
      </c>
      <c r="M349" s="109">
        <v>248</v>
      </c>
      <c r="N349" s="109">
        <v>63</v>
      </c>
      <c r="O349" s="89" t="s">
        <v>1453</v>
      </c>
      <c r="P349" s="52"/>
    </row>
    <row r="350" s="4" customFormat="1" ht="81" spans="1:16">
      <c r="A350" s="49" t="s">
        <v>92</v>
      </c>
      <c r="B350" s="49" t="s">
        <v>93</v>
      </c>
      <c r="C350" s="38" t="s">
        <v>1522</v>
      </c>
      <c r="D350" s="23" t="s">
        <v>1523</v>
      </c>
      <c r="E350" s="89" t="s">
        <v>1524</v>
      </c>
      <c r="F350" s="49" t="s">
        <v>1517</v>
      </c>
      <c r="G350" s="49" t="s">
        <v>574</v>
      </c>
      <c r="H350" s="78">
        <v>170.64</v>
      </c>
      <c r="I350" s="110"/>
      <c r="J350" s="78">
        <v>170.64</v>
      </c>
      <c r="K350" s="49"/>
      <c r="L350" s="109" t="s">
        <v>99</v>
      </c>
      <c r="M350" s="109">
        <v>400</v>
      </c>
      <c r="N350" s="109">
        <v>36</v>
      </c>
      <c r="O350" s="89" t="s">
        <v>1453</v>
      </c>
      <c r="P350" s="52"/>
    </row>
    <row r="351" s="4" customFormat="1" ht="81" spans="1:16">
      <c r="A351" s="49" t="s">
        <v>92</v>
      </c>
      <c r="B351" s="49" t="s">
        <v>93</v>
      </c>
      <c r="C351" s="38" t="s">
        <v>1525</v>
      </c>
      <c r="D351" s="23" t="s">
        <v>1526</v>
      </c>
      <c r="E351" s="89" t="s">
        <v>1527</v>
      </c>
      <c r="F351" s="49" t="s">
        <v>1517</v>
      </c>
      <c r="G351" s="49" t="s">
        <v>946</v>
      </c>
      <c r="H351" s="78">
        <v>123.48</v>
      </c>
      <c r="I351" s="110"/>
      <c r="J351" s="78">
        <v>123.48</v>
      </c>
      <c r="K351" s="49"/>
      <c r="L351" s="109" t="s">
        <v>99</v>
      </c>
      <c r="M351" s="109">
        <v>369</v>
      </c>
      <c r="N351" s="109">
        <v>25</v>
      </c>
      <c r="O351" s="89" t="s">
        <v>1453</v>
      </c>
      <c r="P351" s="52"/>
    </row>
    <row r="352" s="4" customFormat="1" ht="81" spans="1:16">
      <c r="A352" s="49" t="s">
        <v>92</v>
      </c>
      <c r="B352" s="49" t="s">
        <v>93</v>
      </c>
      <c r="C352" s="38" t="s">
        <v>1528</v>
      </c>
      <c r="D352" s="23" t="s">
        <v>1529</v>
      </c>
      <c r="E352" s="89" t="s">
        <v>1530</v>
      </c>
      <c r="F352" s="49" t="s">
        <v>1517</v>
      </c>
      <c r="G352" s="49" t="s">
        <v>192</v>
      </c>
      <c r="H352" s="78">
        <v>210.48</v>
      </c>
      <c r="I352" s="110"/>
      <c r="J352" s="78">
        <v>210.48</v>
      </c>
      <c r="K352" s="49"/>
      <c r="L352" s="109" t="s">
        <v>99</v>
      </c>
      <c r="M352" s="109">
        <v>342</v>
      </c>
      <c r="N352" s="109">
        <v>69</v>
      </c>
      <c r="O352" s="89" t="s">
        <v>1453</v>
      </c>
      <c r="P352" s="52"/>
    </row>
    <row r="353" s="4" customFormat="1" ht="67.5" spans="1:16">
      <c r="A353" s="49" t="s">
        <v>92</v>
      </c>
      <c r="B353" s="49" t="s">
        <v>93</v>
      </c>
      <c r="C353" s="38" t="s">
        <v>1531</v>
      </c>
      <c r="D353" s="23" t="s">
        <v>1532</v>
      </c>
      <c r="E353" s="89" t="s">
        <v>1533</v>
      </c>
      <c r="F353" s="49" t="s">
        <v>154</v>
      </c>
      <c r="G353" s="49" t="s">
        <v>1534</v>
      </c>
      <c r="H353" s="78">
        <v>90</v>
      </c>
      <c r="I353" s="110"/>
      <c r="J353" s="78">
        <v>90</v>
      </c>
      <c r="K353" s="49"/>
      <c r="L353" s="109" t="s">
        <v>99</v>
      </c>
      <c r="M353" s="109">
        <v>358</v>
      </c>
      <c r="N353" s="109">
        <v>50</v>
      </c>
      <c r="O353" s="89" t="s">
        <v>1453</v>
      </c>
      <c r="P353" s="52"/>
    </row>
    <row r="354" s="4" customFormat="1" ht="81" spans="1:16">
      <c r="A354" s="49" t="s">
        <v>92</v>
      </c>
      <c r="B354" s="49" t="s">
        <v>93</v>
      </c>
      <c r="C354" s="38" t="s">
        <v>1535</v>
      </c>
      <c r="D354" s="23" t="s">
        <v>1536</v>
      </c>
      <c r="E354" s="89" t="s">
        <v>1537</v>
      </c>
      <c r="F354" s="49" t="s">
        <v>143</v>
      </c>
      <c r="G354" s="49" t="s">
        <v>616</v>
      </c>
      <c r="H354" s="78">
        <v>59.28</v>
      </c>
      <c r="I354" s="110"/>
      <c r="J354" s="78">
        <v>59.28</v>
      </c>
      <c r="K354" s="49"/>
      <c r="L354" s="109" t="s">
        <v>99</v>
      </c>
      <c r="M354" s="109">
        <v>300</v>
      </c>
      <c r="N354" s="109">
        <v>30</v>
      </c>
      <c r="O354" s="89" t="s">
        <v>1453</v>
      </c>
      <c r="P354" s="52"/>
    </row>
    <row r="355" s="4" customFormat="1" ht="81" spans="1:16">
      <c r="A355" s="49" t="s">
        <v>92</v>
      </c>
      <c r="B355" s="49" t="s">
        <v>93</v>
      </c>
      <c r="C355" s="38" t="s">
        <v>1538</v>
      </c>
      <c r="D355" s="23" t="s">
        <v>1539</v>
      </c>
      <c r="E355" s="89" t="s">
        <v>1540</v>
      </c>
      <c r="F355" s="49" t="s">
        <v>143</v>
      </c>
      <c r="G355" s="49" t="s">
        <v>951</v>
      </c>
      <c r="H355" s="78">
        <v>96</v>
      </c>
      <c r="I355" s="110"/>
      <c r="J355" s="78">
        <v>96</v>
      </c>
      <c r="K355" s="49"/>
      <c r="L355" s="109" t="s">
        <v>99</v>
      </c>
      <c r="M355" s="109">
        <v>610</v>
      </c>
      <c r="N355" s="109">
        <v>210</v>
      </c>
      <c r="O355" s="89" t="s">
        <v>1453</v>
      </c>
      <c r="P355" s="52"/>
    </row>
    <row r="356" s="4" customFormat="1" ht="81" spans="1:16">
      <c r="A356" s="49" t="s">
        <v>92</v>
      </c>
      <c r="B356" s="49" t="s">
        <v>93</v>
      </c>
      <c r="C356" s="38" t="s">
        <v>1541</v>
      </c>
      <c r="D356" s="23" t="s">
        <v>1542</v>
      </c>
      <c r="E356" s="89" t="s">
        <v>1543</v>
      </c>
      <c r="F356" s="49" t="s">
        <v>143</v>
      </c>
      <c r="G356" s="49" t="s">
        <v>634</v>
      </c>
      <c r="H356" s="78">
        <v>222.6</v>
      </c>
      <c r="I356" s="110"/>
      <c r="J356" s="78">
        <v>222.6</v>
      </c>
      <c r="K356" s="49"/>
      <c r="L356" s="109" t="s">
        <v>99</v>
      </c>
      <c r="M356" s="109">
        <v>579</v>
      </c>
      <c r="N356" s="109">
        <v>60</v>
      </c>
      <c r="O356" s="89" t="s">
        <v>1453</v>
      </c>
      <c r="P356" s="52"/>
    </row>
    <row r="357" s="4" customFormat="1" ht="67.5" spans="1:16">
      <c r="A357" s="49" t="s">
        <v>92</v>
      </c>
      <c r="B357" s="49" t="s">
        <v>93</v>
      </c>
      <c r="C357" s="38" t="s">
        <v>1544</v>
      </c>
      <c r="D357" s="23" t="s">
        <v>1545</v>
      </c>
      <c r="E357" s="89" t="s">
        <v>1546</v>
      </c>
      <c r="F357" s="49" t="s">
        <v>143</v>
      </c>
      <c r="G357" s="49" t="s">
        <v>1547</v>
      </c>
      <c r="H357" s="78">
        <v>36</v>
      </c>
      <c r="I357" s="110"/>
      <c r="J357" s="78">
        <v>36</v>
      </c>
      <c r="K357" s="49"/>
      <c r="L357" s="109" t="s">
        <v>99</v>
      </c>
      <c r="M357" s="109">
        <v>110</v>
      </c>
      <c r="N357" s="109">
        <v>25</v>
      </c>
      <c r="O357" s="89" t="s">
        <v>1453</v>
      </c>
      <c r="P357" s="52"/>
    </row>
    <row r="358" s="4" customFormat="1" ht="81" spans="1:16">
      <c r="A358" s="49" t="s">
        <v>92</v>
      </c>
      <c r="B358" s="49" t="s">
        <v>93</v>
      </c>
      <c r="C358" s="38" t="s">
        <v>1548</v>
      </c>
      <c r="D358" s="23" t="s">
        <v>1549</v>
      </c>
      <c r="E358" s="89" t="s">
        <v>1550</v>
      </c>
      <c r="F358" s="49" t="s">
        <v>160</v>
      </c>
      <c r="G358" s="49" t="s">
        <v>923</v>
      </c>
      <c r="H358" s="78">
        <v>125.28</v>
      </c>
      <c r="I358" s="110"/>
      <c r="J358" s="78">
        <v>125.28</v>
      </c>
      <c r="K358" s="49"/>
      <c r="L358" s="109" t="s">
        <v>99</v>
      </c>
      <c r="M358" s="109">
        <v>480</v>
      </c>
      <c r="N358" s="109">
        <v>125</v>
      </c>
      <c r="O358" s="89" t="s">
        <v>1453</v>
      </c>
      <c r="P358" s="52"/>
    </row>
    <row r="359" s="4" customFormat="1" ht="81" spans="1:16">
      <c r="A359" s="49" t="s">
        <v>92</v>
      </c>
      <c r="B359" s="49" t="s">
        <v>93</v>
      </c>
      <c r="C359" s="38" t="s">
        <v>1551</v>
      </c>
      <c r="D359" s="23" t="s">
        <v>1552</v>
      </c>
      <c r="E359" s="89" t="s">
        <v>1553</v>
      </c>
      <c r="F359" s="49" t="s">
        <v>143</v>
      </c>
      <c r="G359" s="49" t="s">
        <v>721</v>
      </c>
      <c r="H359" s="78">
        <v>139.8</v>
      </c>
      <c r="I359" s="110"/>
      <c r="J359" s="78">
        <v>139.8</v>
      </c>
      <c r="K359" s="49"/>
      <c r="L359" s="109" t="s">
        <v>99</v>
      </c>
      <c r="M359" s="109">
        <v>210</v>
      </c>
      <c r="N359" s="109">
        <v>80</v>
      </c>
      <c r="O359" s="89" t="s">
        <v>1453</v>
      </c>
      <c r="P359" s="52"/>
    </row>
    <row r="360" s="4" customFormat="1" ht="81" spans="1:16">
      <c r="A360" s="49" t="s">
        <v>92</v>
      </c>
      <c r="B360" s="49" t="s">
        <v>93</v>
      </c>
      <c r="C360" s="38" t="s">
        <v>1554</v>
      </c>
      <c r="D360" s="23" t="s">
        <v>1555</v>
      </c>
      <c r="E360" s="89" t="s">
        <v>1556</v>
      </c>
      <c r="F360" s="49" t="s">
        <v>240</v>
      </c>
      <c r="G360" s="49" t="s">
        <v>1557</v>
      </c>
      <c r="H360" s="78">
        <v>70.92</v>
      </c>
      <c r="I360" s="110"/>
      <c r="J360" s="78">
        <v>70.92</v>
      </c>
      <c r="K360" s="49"/>
      <c r="L360" s="109" t="s">
        <v>99</v>
      </c>
      <c r="M360" s="109">
        <v>261</v>
      </c>
      <c r="N360" s="109">
        <v>71</v>
      </c>
      <c r="O360" s="89" t="s">
        <v>1453</v>
      </c>
      <c r="P360" s="52"/>
    </row>
    <row r="361" s="4" customFormat="1" ht="81" spans="1:16">
      <c r="A361" s="49" t="s">
        <v>92</v>
      </c>
      <c r="B361" s="49" t="s">
        <v>93</v>
      </c>
      <c r="C361" s="38" t="s">
        <v>1558</v>
      </c>
      <c r="D361" s="23" t="s">
        <v>1559</v>
      </c>
      <c r="E361" s="89" t="s">
        <v>1560</v>
      </c>
      <c r="F361" s="49" t="s">
        <v>240</v>
      </c>
      <c r="G361" s="49" t="s">
        <v>1561</v>
      </c>
      <c r="H361" s="78">
        <v>72.72</v>
      </c>
      <c r="I361" s="110"/>
      <c r="J361" s="78">
        <v>72.72</v>
      </c>
      <c r="K361" s="49"/>
      <c r="L361" s="109" t="s">
        <v>99</v>
      </c>
      <c r="M361" s="109">
        <v>392</v>
      </c>
      <c r="N361" s="109">
        <v>70</v>
      </c>
      <c r="O361" s="89" t="s">
        <v>1453</v>
      </c>
      <c r="P361" s="52"/>
    </row>
    <row r="362" s="4" customFormat="1" ht="81" spans="1:16">
      <c r="A362" s="49" t="s">
        <v>92</v>
      </c>
      <c r="B362" s="49" t="s">
        <v>93</v>
      </c>
      <c r="C362" s="38" t="s">
        <v>1562</v>
      </c>
      <c r="D362" s="23" t="s">
        <v>1563</v>
      </c>
      <c r="E362" s="89" t="s">
        <v>1564</v>
      </c>
      <c r="F362" s="49" t="s">
        <v>160</v>
      </c>
      <c r="G362" s="49" t="s">
        <v>774</v>
      </c>
      <c r="H362" s="78">
        <v>30</v>
      </c>
      <c r="I362" s="110"/>
      <c r="J362" s="78">
        <v>30</v>
      </c>
      <c r="K362" s="49"/>
      <c r="L362" s="109" t="s">
        <v>99</v>
      </c>
      <c r="M362" s="109">
        <v>80</v>
      </c>
      <c r="N362" s="109">
        <v>25</v>
      </c>
      <c r="O362" s="89" t="s">
        <v>1453</v>
      </c>
      <c r="P362" s="52"/>
    </row>
    <row r="363" s="4" customFormat="1" ht="81" spans="1:16">
      <c r="A363" s="49" t="s">
        <v>92</v>
      </c>
      <c r="B363" s="49" t="s">
        <v>93</v>
      </c>
      <c r="C363" s="38" t="s">
        <v>1565</v>
      </c>
      <c r="D363" s="23" t="s">
        <v>1566</v>
      </c>
      <c r="E363" s="89" t="s">
        <v>1567</v>
      </c>
      <c r="F363" s="21" t="s">
        <v>138</v>
      </c>
      <c r="G363" s="49" t="s">
        <v>1568</v>
      </c>
      <c r="H363" s="78">
        <v>64.92</v>
      </c>
      <c r="I363" s="110"/>
      <c r="J363" s="78">
        <v>64.92</v>
      </c>
      <c r="K363" s="49"/>
      <c r="L363" s="109" t="s">
        <v>99</v>
      </c>
      <c r="M363" s="109">
        <v>261</v>
      </c>
      <c r="N363" s="109">
        <v>80</v>
      </c>
      <c r="O363" s="89" t="s">
        <v>1453</v>
      </c>
      <c r="P363" s="52"/>
    </row>
    <row r="364" s="4" customFormat="1" ht="81" spans="1:16">
      <c r="A364" s="49" t="s">
        <v>92</v>
      </c>
      <c r="B364" s="49" t="s">
        <v>93</v>
      </c>
      <c r="C364" s="38" t="s">
        <v>1569</v>
      </c>
      <c r="D364" s="23" t="s">
        <v>1570</v>
      </c>
      <c r="E364" s="89" t="s">
        <v>1571</v>
      </c>
      <c r="F364" s="49" t="s">
        <v>206</v>
      </c>
      <c r="G364" s="49" t="s">
        <v>1572</v>
      </c>
      <c r="H364" s="78">
        <v>84</v>
      </c>
      <c r="I364" s="110"/>
      <c r="J364" s="78">
        <v>84</v>
      </c>
      <c r="K364" s="49"/>
      <c r="L364" s="109" t="s">
        <v>99</v>
      </c>
      <c r="M364" s="109">
        <v>350</v>
      </c>
      <c r="N364" s="109">
        <v>102</v>
      </c>
      <c r="O364" s="89" t="s">
        <v>1453</v>
      </c>
      <c r="P364" s="52"/>
    </row>
    <row r="365" s="4" customFormat="1" ht="81" spans="1:16">
      <c r="A365" s="49" t="s">
        <v>92</v>
      </c>
      <c r="B365" s="49" t="s">
        <v>93</v>
      </c>
      <c r="C365" s="38" t="s">
        <v>1573</v>
      </c>
      <c r="D365" s="23" t="s">
        <v>1574</v>
      </c>
      <c r="E365" s="89" t="s">
        <v>1575</v>
      </c>
      <c r="F365" s="49" t="s">
        <v>143</v>
      </c>
      <c r="G365" s="49" t="s">
        <v>856</v>
      </c>
      <c r="H365" s="78">
        <v>163.2</v>
      </c>
      <c r="I365" s="110"/>
      <c r="J365" s="78">
        <v>163.2</v>
      </c>
      <c r="K365" s="49"/>
      <c r="L365" s="109" t="s">
        <v>99</v>
      </c>
      <c r="M365" s="109">
        <v>188</v>
      </c>
      <c r="N365" s="109">
        <v>20</v>
      </c>
      <c r="O365" s="89" t="s">
        <v>1453</v>
      </c>
      <c r="P365" s="52"/>
    </row>
    <row r="366" s="4" customFormat="1" ht="81" spans="1:16">
      <c r="A366" s="49" t="s">
        <v>92</v>
      </c>
      <c r="B366" s="49" t="s">
        <v>93</v>
      </c>
      <c r="C366" s="91" t="s">
        <v>1576</v>
      </c>
      <c r="D366" s="23" t="s">
        <v>1577</v>
      </c>
      <c r="E366" s="89" t="s">
        <v>1578</v>
      </c>
      <c r="F366" s="49" t="s">
        <v>166</v>
      </c>
      <c r="G366" s="49" t="s">
        <v>1579</v>
      </c>
      <c r="H366" s="78">
        <v>50.76</v>
      </c>
      <c r="I366" s="111"/>
      <c r="J366" s="78">
        <v>50.76</v>
      </c>
      <c r="K366" s="106"/>
      <c r="L366" s="107" t="s">
        <v>99</v>
      </c>
      <c r="M366" s="107">
        <v>480</v>
      </c>
      <c r="N366" s="107">
        <v>125</v>
      </c>
      <c r="O366" s="112" t="s">
        <v>1453</v>
      </c>
      <c r="P366" s="52"/>
    </row>
    <row r="367" s="4" customFormat="1" ht="67.5" spans="1:16">
      <c r="A367" s="49" t="s">
        <v>92</v>
      </c>
      <c r="B367" s="49" t="s">
        <v>93</v>
      </c>
      <c r="C367" s="86"/>
      <c r="D367" s="49" t="s">
        <v>1580</v>
      </c>
      <c r="E367" s="92" t="s">
        <v>1581</v>
      </c>
      <c r="F367" s="93" t="s">
        <v>206</v>
      </c>
      <c r="G367" s="94" t="s">
        <v>1582</v>
      </c>
      <c r="H367" s="78">
        <v>36</v>
      </c>
      <c r="I367" s="113"/>
      <c r="J367" s="114">
        <v>36</v>
      </c>
      <c r="K367" s="49"/>
      <c r="L367" s="90" t="s">
        <v>99</v>
      </c>
      <c r="M367" s="27">
        <v>515</v>
      </c>
      <c r="N367" s="27">
        <v>178</v>
      </c>
      <c r="O367" s="89" t="s">
        <v>1453</v>
      </c>
      <c r="P367" s="52"/>
    </row>
    <row r="368" s="4" customFormat="1" ht="67.5" spans="1:16">
      <c r="A368" s="49" t="s">
        <v>92</v>
      </c>
      <c r="B368" s="49" t="s">
        <v>93</v>
      </c>
      <c r="C368" s="86"/>
      <c r="D368" s="49" t="s">
        <v>1503</v>
      </c>
      <c r="E368" s="92" t="s">
        <v>1583</v>
      </c>
      <c r="F368" s="29" t="s">
        <v>128</v>
      </c>
      <c r="G368" s="29" t="s">
        <v>1584</v>
      </c>
      <c r="H368" s="78">
        <v>198</v>
      </c>
      <c r="I368" s="108"/>
      <c r="J368" s="114">
        <v>198</v>
      </c>
      <c r="K368" s="49"/>
      <c r="L368" s="90" t="s">
        <v>99</v>
      </c>
      <c r="M368" s="49">
        <v>419</v>
      </c>
      <c r="N368" s="49">
        <v>50</v>
      </c>
      <c r="O368" s="89" t="s">
        <v>1453</v>
      </c>
      <c r="P368" s="52"/>
    </row>
    <row r="369" s="4" customFormat="1" ht="67.5" spans="1:16">
      <c r="A369" s="49" t="s">
        <v>92</v>
      </c>
      <c r="B369" s="49" t="s">
        <v>93</v>
      </c>
      <c r="C369" s="86"/>
      <c r="D369" s="49" t="s">
        <v>1585</v>
      </c>
      <c r="E369" s="92" t="s">
        <v>1586</v>
      </c>
      <c r="F369" s="21" t="s">
        <v>313</v>
      </c>
      <c r="G369" s="29" t="s">
        <v>725</v>
      </c>
      <c r="H369" s="78">
        <v>51.6</v>
      </c>
      <c r="I369" s="108"/>
      <c r="J369" s="114">
        <v>51.6</v>
      </c>
      <c r="K369" s="49"/>
      <c r="L369" s="90" t="s">
        <v>99</v>
      </c>
      <c r="M369" s="90">
        <v>110</v>
      </c>
      <c r="N369" s="90">
        <v>25</v>
      </c>
      <c r="O369" s="89" t="s">
        <v>1453</v>
      </c>
      <c r="P369" s="52"/>
    </row>
    <row r="370" s="4" customFormat="1" ht="81" spans="1:16">
      <c r="A370" s="49" t="s">
        <v>92</v>
      </c>
      <c r="B370" s="49" t="s">
        <v>93</v>
      </c>
      <c r="C370" s="86"/>
      <c r="D370" s="49" t="s">
        <v>1587</v>
      </c>
      <c r="E370" s="92" t="s">
        <v>1588</v>
      </c>
      <c r="F370" s="29" t="s">
        <v>104</v>
      </c>
      <c r="G370" s="29" t="s">
        <v>528</v>
      </c>
      <c r="H370" s="78">
        <v>118.32</v>
      </c>
      <c r="I370" s="108"/>
      <c r="J370" s="114">
        <v>118.32</v>
      </c>
      <c r="K370" s="49"/>
      <c r="L370" s="90" t="s">
        <v>99</v>
      </c>
      <c r="M370" s="49">
        <v>397</v>
      </c>
      <c r="N370" s="49">
        <v>70</v>
      </c>
      <c r="O370" s="89" t="s">
        <v>1453</v>
      </c>
      <c r="P370" s="52"/>
    </row>
    <row r="371" s="4" customFormat="1" ht="67.5" spans="1:16">
      <c r="A371" s="49" t="s">
        <v>92</v>
      </c>
      <c r="B371" s="49" t="s">
        <v>93</v>
      </c>
      <c r="C371" s="86"/>
      <c r="D371" s="49" t="s">
        <v>1589</v>
      </c>
      <c r="E371" s="92" t="s">
        <v>1581</v>
      </c>
      <c r="F371" s="21" t="s">
        <v>138</v>
      </c>
      <c r="G371" s="29" t="s">
        <v>556</v>
      </c>
      <c r="H371" s="78">
        <v>36</v>
      </c>
      <c r="I371" s="108"/>
      <c r="J371" s="114">
        <v>36</v>
      </c>
      <c r="K371" s="49"/>
      <c r="L371" s="90" t="s">
        <v>99</v>
      </c>
      <c r="M371" s="90">
        <v>80</v>
      </c>
      <c r="N371" s="90">
        <v>25</v>
      </c>
      <c r="O371" s="89" t="s">
        <v>1453</v>
      </c>
      <c r="P371" s="52"/>
    </row>
    <row r="372" s="4" customFormat="1" ht="67.5" spans="1:16">
      <c r="A372" s="49" t="s">
        <v>92</v>
      </c>
      <c r="B372" s="49" t="s">
        <v>93</v>
      </c>
      <c r="C372" s="86"/>
      <c r="D372" s="49" t="s">
        <v>1590</v>
      </c>
      <c r="E372" s="92" t="s">
        <v>1591</v>
      </c>
      <c r="F372" s="29" t="s">
        <v>1403</v>
      </c>
      <c r="G372" s="29" t="s">
        <v>1404</v>
      </c>
      <c r="H372" s="78">
        <v>60</v>
      </c>
      <c r="I372" s="108"/>
      <c r="J372" s="114">
        <v>60</v>
      </c>
      <c r="K372" s="49"/>
      <c r="L372" s="90" t="s">
        <v>99</v>
      </c>
      <c r="M372" s="49">
        <v>235</v>
      </c>
      <c r="N372" s="49">
        <v>51</v>
      </c>
      <c r="O372" s="89" t="s">
        <v>1453</v>
      </c>
      <c r="P372" s="52"/>
    </row>
    <row r="373" s="4" customFormat="1" ht="81" spans="1:16">
      <c r="A373" s="49" t="s">
        <v>92</v>
      </c>
      <c r="B373" s="49" t="s">
        <v>93</v>
      </c>
      <c r="C373" s="95"/>
      <c r="D373" s="96" t="s">
        <v>1592</v>
      </c>
      <c r="E373" s="92" t="s">
        <v>1593</v>
      </c>
      <c r="F373" s="49" t="s">
        <v>97</v>
      </c>
      <c r="G373" s="49" t="s">
        <v>1049</v>
      </c>
      <c r="H373" s="78">
        <v>246</v>
      </c>
      <c r="I373" s="108"/>
      <c r="J373" s="114">
        <v>246</v>
      </c>
      <c r="K373" s="49"/>
      <c r="L373" s="90" t="s">
        <v>99</v>
      </c>
      <c r="M373" s="59">
        <v>458</v>
      </c>
      <c r="N373" s="59">
        <v>102</v>
      </c>
      <c r="O373" s="83" t="s">
        <v>1426</v>
      </c>
      <c r="P373" s="52"/>
    </row>
    <row r="374" s="4" customFormat="1" ht="81" spans="1:16">
      <c r="A374" s="49" t="s">
        <v>92</v>
      </c>
      <c r="B374" s="49" t="s">
        <v>93</v>
      </c>
      <c r="C374" s="97"/>
      <c r="D374" s="98" t="s">
        <v>1594</v>
      </c>
      <c r="E374" s="92" t="s">
        <v>1595</v>
      </c>
      <c r="F374" s="21" t="s">
        <v>245</v>
      </c>
      <c r="G374" s="29" t="s">
        <v>155</v>
      </c>
      <c r="H374" s="78">
        <v>440.4</v>
      </c>
      <c r="I374" s="108"/>
      <c r="J374" s="114">
        <v>440.4</v>
      </c>
      <c r="K374" s="49"/>
      <c r="L374" s="90" t="s">
        <v>99</v>
      </c>
      <c r="M374" s="49">
        <v>581</v>
      </c>
      <c r="N374" s="49">
        <v>155</v>
      </c>
      <c r="O374" s="83" t="s">
        <v>1426</v>
      </c>
      <c r="P374" s="52"/>
    </row>
    <row r="375" s="4" customFormat="1" ht="81" spans="1:16">
      <c r="A375" s="49" t="s">
        <v>92</v>
      </c>
      <c r="B375" s="49" t="s">
        <v>93</v>
      </c>
      <c r="C375" s="97"/>
      <c r="D375" s="98" t="s">
        <v>1596</v>
      </c>
      <c r="E375" s="92" t="s">
        <v>1597</v>
      </c>
      <c r="F375" s="29" t="s">
        <v>143</v>
      </c>
      <c r="G375" s="29" t="s">
        <v>1378</v>
      </c>
      <c r="H375" s="78">
        <v>102</v>
      </c>
      <c r="I375" s="108"/>
      <c r="J375" s="114">
        <v>102</v>
      </c>
      <c r="K375" s="49"/>
      <c r="L375" s="90" t="s">
        <v>99</v>
      </c>
      <c r="M375" s="49">
        <v>435</v>
      </c>
      <c r="N375" s="49">
        <v>62</v>
      </c>
      <c r="O375" s="83" t="s">
        <v>1426</v>
      </c>
      <c r="P375" s="52"/>
    </row>
    <row r="376" s="4" customFormat="1" ht="81" spans="1:16">
      <c r="A376" s="49" t="s">
        <v>92</v>
      </c>
      <c r="B376" s="49" t="s">
        <v>93</v>
      </c>
      <c r="C376" s="97"/>
      <c r="D376" s="98" t="s">
        <v>1598</v>
      </c>
      <c r="E376" s="92" t="s">
        <v>1599</v>
      </c>
      <c r="F376" s="29" t="s">
        <v>160</v>
      </c>
      <c r="G376" s="29" t="s">
        <v>928</v>
      </c>
      <c r="H376" s="78">
        <v>156</v>
      </c>
      <c r="I376" s="108"/>
      <c r="J376" s="114">
        <v>156</v>
      </c>
      <c r="K376" s="49"/>
      <c r="L376" s="90" t="s">
        <v>99</v>
      </c>
      <c r="M376" s="49">
        <v>95</v>
      </c>
      <c r="N376" s="49">
        <v>6</v>
      </c>
      <c r="O376" s="83" t="s">
        <v>1426</v>
      </c>
      <c r="P376" s="52"/>
    </row>
    <row r="377" s="4" customFormat="1" ht="67.5" spans="1:16">
      <c r="A377" s="49" t="s">
        <v>92</v>
      </c>
      <c r="B377" s="49" t="s">
        <v>93</v>
      </c>
      <c r="C377" s="97"/>
      <c r="D377" s="98" t="s">
        <v>1600</v>
      </c>
      <c r="E377" s="92" t="s">
        <v>1601</v>
      </c>
      <c r="F377" s="29" t="s">
        <v>185</v>
      </c>
      <c r="G377" s="29" t="s">
        <v>1439</v>
      </c>
      <c r="H377" s="78">
        <v>60</v>
      </c>
      <c r="I377" s="108"/>
      <c r="J377" s="114">
        <v>60</v>
      </c>
      <c r="K377" s="49"/>
      <c r="L377" s="90" t="s">
        <v>99</v>
      </c>
      <c r="M377" s="49">
        <v>76</v>
      </c>
      <c r="N377" s="49">
        <v>10</v>
      </c>
      <c r="O377" s="83" t="s">
        <v>1426</v>
      </c>
      <c r="P377" s="52"/>
    </row>
    <row r="378" s="4" customFormat="1" ht="67.5" spans="1:16">
      <c r="A378" s="49" t="s">
        <v>92</v>
      </c>
      <c r="B378" s="49" t="s">
        <v>93</v>
      </c>
      <c r="C378" s="97"/>
      <c r="D378" s="98" t="s">
        <v>1602</v>
      </c>
      <c r="E378" s="92" t="s">
        <v>1603</v>
      </c>
      <c r="F378" s="29" t="s">
        <v>185</v>
      </c>
      <c r="G378" s="29" t="s">
        <v>308</v>
      </c>
      <c r="H378" s="78">
        <v>213.6</v>
      </c>
      <c r="I378" s="108"/>
      <c r="J378" s="114">
        <v>213.6</v>
      </c>
      <c r="K378" s="49"/>
      <c r="L378" s="90" t="s">
        <v>99</v>
      </c>
      <c r="M378" s="59">
        <v>297</v>
      </c>
      <c r="N378" s="59">
        <v>36</v>
      </c>
      <c r="O378" s="83" t="s">
        <v>1426</v>
      </c>
      <c r="P378" s="52"/>
    </row>
    <row r="379" s="4" customFormat="1" ht="108" spans="1:16">
      <c r="A379" s="49" t="s">
        <v>92</v>
      </c>
      <c r="B379" s="20" t="s">
        <v>1008</v>
      </c>
      <c r="C379" s="29"/>
      <c r="D379" s="99" t="s">
        <v>1604</v>
      </c>
      <c r="E379" s="100" t="s">
        <v>1605</v>
      </c>
      <c r="F379" s="20" t="s">
        <v>1606</v>
      </c>
      <c r="G379" s="28" t="s">
        <v>1607</v>
      </c>
      <c r="H379" s="27">
        <v>165</v>
      </c>
      <c r="I379" s="27">
        <v>165</v>
      </c>
      <c r="J379" s="27"/>
      <c r="K379" s="27"/>
      <c r="L379" s="27" t="s">
        <v>99</v>
      </c>
      <c r="M379" s="115" t="s">
        <v>1608</v>
      </c>
      <c r="N379" s="115" t="s">
        <v>1609</v>
      </c>
      <c r="O379" s="100" t="s">
        <v>1610</v>
      </c>
      <c r="P379" s="52"/>
    </row>
    <row r="380" s="4" customFormat="1" ht="202.5" spans="1:16">
      <c r="A380" s="49" t="s">
        <v>92</v>
      </c>
      <c r="B380" s="20" t="s">
        <v>1008</v>
      </c>
      <c r="C380" s="29"/>
      <c r="D380" s="101" t="s">
        <v>1611</v>
      </c>
      <c r="E380" s="83" t="s">
        <v>1612</v>
      </c>
      <c r="F380" s="20" t="s">
        <v>1606</v>
      </c>
      <c r="G380" s="28" t="s">
        <v>1613</v>
      </c>
      <c r="H380" s="28">
        <v>180</v>
      </c>
      <c r="I380" s="28">
        <v>180</v>
      </c>
      <c r="J380" s="49"/>
      <c r="K380" s="49"/>
      <c r="L380" s="27" t="s">
        <v>99</v>
      </c>
      <c r="M380" s="59" t="s">
        <v>1614</v>
      </c>
      <c r="N380" s="59" t="s">
        <v>1615</v>
      </c>
      <c r="O380" s="83" t="s">
        <v>1616</v>
      </c>
      <c r="P380" s="52"/>
    </row>
    <row r="381" s="4" customFormat="1" ht="108" spans="1:16">
      <c r="A381" s="49" t="s">
        <v>92</v>
      </c>
      <c r="B381" s="20" t="s">
        <v>1008</v>
      </c>
      <c r="C381" s="29"/>
      <c r="D381" s="29" t="s">
        <v>1617</v>
      </c>
      <c r="E381" s="48" t="s">
        <v>1618</v>
      </c>
      <c r="F381" s="20" t="s">
        <v>1619</v>
      </c>
      <c r="G381" s="49" t="s">
        <v>1620</v>
      </c>
      <c r="H381" s="28">
        <v>100</v>
      </c>
      <c r="I381" s="28">
        <v>100</v>
      </c>
      <c r="J381" s="49"/>
      <c r="K381" s="49"/>
      <c r="L381" s="27" t="s">
        <v>99</v>
      </c>
      <c r="M381" s="49" t="s">
        <v>1621</v>
      </c>
      <c r="N381" s="49" t="s">
        <v>1622</v>
      </c>
      <c r="O381" s="48" t="s">
        <v>1623</v>
      </c>
      <c r="P381" s="52"/>
    </row>
    <row r="382" s="4" customFormat="1" ht="54" spans="1:16">
      <c r="A382" s="49" t="s">
        <v>92</v>
      </c>
      <c r="B382" s="20" t="s">
        <v>1008</v>
      </c>
      <c r="C382" s="29"/>
      <c r="D382" s="102" t="s">
        <v>1624</v>
      </c>
      <c r="E382" s="29" t="s">
        <v>1625</v>
      </c>
      <c r="F382" s="49" t="s">
        <v>1626</v>
      </c>
      <c r="G382" s="49" t="s">
        <v>1627</v>
      </c>
      <c r="H382" s="28">
        <v>51</v>
      </c>
      <c r="I382" s="28">
        <v>51</v>
      </c>
      <c r="J382" s="49"/>
      <c r="K382" s="49"/>
      <c r="L382" s="27" t="s">
        <v>99</v>
      </c>
      <c r="M382" s="49" t="s">
        <v>1628</v>
      </c>
      <c r="N382" s="49" t="s">
        <v>1629</v>
      </c>
      <c r="O382" s="48" t="s">
        <v>1630</v>
      </c>
      <c r="P382" s="52"/>
    </row>
    <row r="383" s="4" customFormat="1" ht="54" spans="1:16">
      <c r="A383" s="49" t="s">
        <v>92</v>
      </c>
      <c r="B383" s="20" t="s">
        <v>1008</v>
      </c>
      <c r="C383" s="29"/>
      <c r="D383" s="29" t="s">
        <v>1631</v>
      </c>
      <c r="E383" s="48" t="s">
        <v>1632</v>
      </c>
      <c r="F383" s="49" t="s">
        <v>1633</v>
      </c>
      <c r="G383" s="49" t="s">
        <v>1634</v>
      </c>
      <c r="H383" s="28">
        <v>100</v>
      </c>
      <c r="I383" s="28">
        <v>100</v>
      </c>
      <c r="J383" s="49"/>
      <c r="K383" s="49"/>
      <c r="L383" s="27" t="s">
        <v>99</v>
      </c>
      <c r="M383" s="49" t="s">
        <v>1635</v>
      </c>
      <c r="N383" s="49" t="s">
        <v>1636</v>
      </c>
      <c r="O383" s="48" t="s">
        <v>1637</v>
      </c>
      <c r="P383" s="52"/>
    </row>
    <row r="384" s="4" customFormat="1" ht="40.5" spans="1:16">
      <c r="A384" s="103" t="s">
        <v>92</v>
      </c>
      <c r="B384" s="20" t="s">
        <v>1008</v>
      </c>
      <c r="C384" s="23"/>
      <c r="D384" s="23" t="s">
        <v>1638</v>
      </c>
      <c r="E384" s="48" t="s">
        <v>1639</v>
      </c>
      <c r="F384" s="49" t="s">
        <v>185</v>
      </c>
      <c r="G384" s="49" t="s">
        <v>914</v>
      </c>
      <c r="H384" s="49">
        <v>70</v>
      </c>
      <c r="I384" s="49">
        <v>70</v>
      </c>
      <c r="J384" s="49"/>
      <c r="K384" s="49"/>
      <c r="L384" s="27" t="s">
        <v>99</v>
      </c>
      <c r="M384" s="49">
        <v>150</v>
      </c>
      <c r="N384" s="49">
        <v>14</v>
      </c>
      <c r="O384" s="20" t="s">
        <v>1640</v>
      </c>
      <c r="P384" s="52"/>
    </row>
    <row r="385" s="4" customFormat="1" ht="40.5" spans="1:16">
      <c r="A385" s="103" t="s">
        <v>92</v>
      </c>
      <c r="B385" s="20" t="s">
        <v>1008</v>
      </c>
      <c r="C385" s="23"/>
      <c r="D385" s="23" t="s">
        <v>1641</v>
      </c>
      <c r="E385" s="48" t="s">
        <v>1642</v>
      </c>
      <c r="F385" s="49" t="s">
        <v>240</v>
      </c>
      <c r="G385" s="49" t="s">
        <v>1643</v>
      </c>
      <c r="H385" s="49">
        <v>70</v>
      </c>
      <c r="I385" s="49">
        <v>70</v>
      </c>
      <c r="J385" s="49"/>
      <c r="K385" s="49"/>
      <c r="L385" s="27" t="s">
        <v>99</v>
      </c>
      <c r="M385" s="49">
        <v>162</v>
      </c>
      <c r="N385" s="49">
        <v>15</v>
      </c>
      <c r="O385" s="20" t="s">
        <v>1644</v>
      </c>
      <c r="P385" s="52"/>
    </row>
    <row r="386" s="4" customFormat="1" ht="40.5" spans="1:16">
      <c r="A386" s="103" t="s">
        <v>92</v>
      </c>
      <c r="B386" s="20" t="s">
        <v>1008</v>
      </c>
      <c r="C386" s="23"/>
      <c r="D386" s="23" t="s">
        <v>1645</v>
      </c>
      <c r="E386" s="48" t="s">
        <v>1646</v>
      </c>
      <c r="F386" s="20" t="s">
        <v>191</v>
      </c>
      <c r="G386" s="49" t="s">
        <v>1647</v>
      </c>
      <c r="H386" s="49">
        <v>70</v>
      </c>
      <c r="I386" s="49">
        <v>70</v>
      </c>
      <c r="J386" s="49"/>
      <c r="K386" s="49"/>
      <c r="L386" s="27" t="s">
        <v>99</v>
      </c>
      <c r="M386" s="49">
        <v>223</v>
      </c>
      <c r="N386" s="49">
        <v>12</v>
      </c>
      <c r="O386" s="20" t="s">
        <v>1648</v>
      </c>
      <c r="P386" s="52"/>
    </row>
    <row r="387" s="4" customFormat="1" ht="40.5" spans="1:16">
      <c r="A387" s="103" t="s">
        <v>92</v>
      </c>
      <c r="B387" s="20" t="s">
        <v>1008</v>
      </c>
      <c r="C387" s="23"/>
      <c r="D387" s="23" t="s">
        <v>1649</v>
      </c>
      <c r="E387" s="48" t="s">
        <v>1650</v>
      </c>
      <c r="F387" s="49" t="s">
        <v>97</v>
      </c>
      <c r="G387" s="49" t="s">
        <v>1651</v>
      </c>
      <c r="H387" s="49">
        <v>100</v>
      </c>
      <c r="I387" s="49">
        <v>100</v>
      </c>
      <c r="J387" s="49"/>
      <c r="K387" s="49"/>
      <c r="L387" s="27" t="s">
        <v>99</v>
      </c>
      <c r="M387" s="49">
        <v>284</v>
      </c>
      <c r="N387" s="49">
        <v>15</v>
      </c>
      <c r="O387" s="20" t="s">
        <v>1652</v>
      </c>
      <c r="P387" s="52"/>
    </row>
    <row r="388" s="4" customFormat="1" ht="40.5" spans="1:16">
      <c r="A388" s="103" t="s">
        <v>92</v>
      </c>
      <c r="B388" s="20" t="s">
        <v>1008</v>
      </c>
      <c r="C388" s="23"/>
      <c r="D388" s="23" t="s">
        <v>1653</v>
      </c>
      <c r="E388" s="48" t="s">
        <v>1654</v>
      </c>
      <c r="F388" s="20" t="s">
        <v>121</v>
      </c>
      <c r="G388" s="49" t="s">
        <v>225</v>
      </c>
      <c r="H388" s="49">
        <v>75</v>
      </c>
      <c r="I388" s="49">
        <v>75</v>
      </c>
      <c r="J388" s="49"/>
      <c r="K388" s="49"/>
      <c r="L388" s="27" t="s">
        <v>99</v>
      </c>
      <c r="M388" s="49">
        <v>165</v>
      </c>
      <c r="N388" s="49">
        <v>15</v>
      </c>
      <c r="O388" s="20" t="s">
        <v>1655</v>
      </c>
      <c r="P388" s="52"/>
    </row>
    <row r="389" s="4" customFormat="1" ht="40.5" spans="1:16">
      <c r="A389" s="103" t="s">
        <v>92</v>
      </c>
      <c r="B389" s="20" t="s">
        <v>1008</v>
      </c>
      <c r="C389" s="23"/>
      <c r="D389" s="23" t="s">
        <v>1656</v>
      </c>
      <c r="E389" s="48" t="s">
        <v>1657</v>
      </c>
      <c r="F389" s="49" t="s">
        <v>240</v>
      </c>
      <c r="G389" s="49" t="s">
        <v>105</v>
      </c>
      <c r="H389" s="49">
        <v>55</v>
      </c>
      <c r="I389" s="49">
        <v>55</v>
      </c>
      <c r="J389" s="49"/>
      <c r="K389" s="49"/>
      <c r="L389" s="27" t="s">
        <v>99</v>
      </c>
      <c r="M389" s="49">
        <v>166</v>
      </c>
      <c r="N389" s="49">
        <v>12</v>
      </c>
      <c r="O389" s="20" t="s">
        <v>1658</v>
      </c>
      <c r="P389" s="52"/>
    </row>
    <row r="390" s="4" customFormat="1" ht="40.5" spans="1:16">
      <c r="A390" s="103" t="s">
        <v>92</v>
      </c>
      <c r="B390" s="20" t="s">
        <v>1008</v>
      </c>
      <c r="C390" s="23"/>
      <c r="D390" s="23" t="s">
        <v>1659</v>
      </c>
      <c r="E390" s="48" t="s">
        <v>1660</v>
      </c>
      <c r="F390" s="49" t="s">
        <v>104</v>
      </c>
      <c r="G390" s="49" t="s">
        <v>1661</v>
      </c>
      <c r="H390" s="49">
        <v>45</v>
      </c>
      <c r="I390" s="49">
        <v>45</v>
      </c>
      <c r="J390" s="49"/>
      <c r="K390" s="49"/>
      <c r="L390" s="27" t="s">
        <v>99</v>
      </c>
      <c r="M390" s="49">
        <v>240</v>
      </c>
      <c r="N390" s="49">
        <v>10</v>
      </c>
      <c r="O390" s="20" t="s">
        <v>1662</v>
      </c>
      <c r="P390" s="52"/>
    </row>
    <row r="391" s="4" customFormat="1" ht="40.5" spans="1:16">
      <c r="A391" s="103" t="s">
        <v>92</v>
      </c>
      <c r="B391" s="20" t="s">
        <v>1008</v>
      </c>
      <c r="C391" s="23"/>
      <c r="D391" s="23" t="s">
        <v>1663</v>
      </c>
      <c r="E391" s="48" t="s">
        <v>1664</v>
      </c>
      <c r="F391" s="20" t="s">
        <v>191</v>
      </c>
      <c r="G391" s="49" t="s">
        <v>821</v>
      </c>
      <c r="H391" s="49">
        <v>15</v>
      </c>
      <c r="I391" s="49">
        <v>15</v>
      </c>
      <c r="J391" s="49"/>
      <c r="K391" s="49"/>
      <c r="L391" s="27" t="s">
        <v>99</v>
      </c>
      <c r="M391" s="49">
        <v>80</v>
      </c>
      <c r="N391" s="49">
        <v>9</v>
      </c>
      <c r="O391" s="20" t="s">
        <v>1665</v>
      </c>
      <c r="P391" s="52"/>
    </row>
    <row r="392" s="4" customFormat="1" ht="40.5" spans="1:16">
      <c r="A392" s="103" t="s">
        <v>92</v>
      </c>
      <c r="B392" s="20" t="s">
        <v>1008</v>
      </c>
      <c r="C392" s="23"/>
      <c r="D392" s="23" t="s">
        <v>1666</v>
      </c>
      <c r="E392" s="48" t="s">
        <v>1667</v>
      </c>
      <c r="F392" s="49" t="s">
        <v>166</v>
      </c>
      <c r="G392" s="49" t="s">
        <v>1250</v>
      </c>
      <c r="H392" s="49">
        <v>45</v>
      </c>
      <c r="I392" s="49">
        <v>45</v>
      </c>
      <c r="J392" s="49"/>
      <c r="K392" s="49"/>
      <c r="L392" s="27" t="s">
        <v>99</v>
      </c>
      <c r="M392" s="49">
        <v>169</v>
      </c>
      <c r="N392" s="49">
        <v>15</v>
      </c>
      <c r="O392" s="20" t="s">
        <v>1668</v>
      </c>
      <c r="P392" s="52"/>
    </row>
    <row r="393" s="4" customFormat="1" ht="40.5" spans="1:16">
      <c r="A393" s="103" t="s">
        <v>92</v>
      </c>
      <c r="B393" s="20" t="s">
        <v>1008</v>
      </c>
      <c r="C393" s="23"/>
      <c r="D393" s="23" t="s">
        <v>1669</v>
      </c>
      <c r="E393" s="48" t="s">
        <v>1670</v>
      </c>
      <c r="F393" s="21" t="s">
        <v>245</v>
      </c>
      <c r="G393" s="49" t="s">
        <v>155</v>
      </c>
      <c r="H393" s="49">
        <v>12</v>
      </c>
      <c r="I393" s="49">
        <v>12</v>
      </c>
      <c r="J393" s="49"/>
      <c r="K393" s="49"/>
      <c r="L393" s="27" t="s">
        <v>99</v>
      </c>
      <c r="M393" s="49">
        <v>56</v>
      </c>
      <c r="N393" s="49">
        <v>12</v>
      </c>
      <c r="O393" s="20" t="s">
        <v>1671</v>
      </c>
      <c r="P393" s="52"/>
    </row>
    <row r="394" s="4" customFormat="1" ht="40.5" spans="1:16">
      <c r="A394" s="103" t="s">
        <v>92</v>
      </c>
      <c r="B394" s="20" t="s">
        <v>1008</v>
      </c>
      <c r="C394" s="23"/>
      <c r="D394" s="23" t="s">
        <v>1672</v>
      </c>
      <c r="E394" s="48" t="s">
        <v>1673</v>
      </c>
      <c r="F394" s="49" t="s">
        <v>552</v>
      </c>
      <c r="G394" s="49" t="s">
        <v>816</v>
      </c>
      <c r="H394" s="49">
        <v>30</v>
      </c>
      <c r="I394" s="49">
        <v>30</v>
      </c>
      <c r="J394" s="49"/>
      <c r="K394" s="49"/>
      <c r="L394" s="27" t="s">
        <v>99</v>
      </c>
      <c r="M394" s="49">
        <v>62</v>
      </c>
      <c r="N394" s="49">
        <v>11</v>
      </c>
      <c r="O394" s="20" t="s">
        <v>1674</v>
      </c>
      <c r="P394" s="52"/>
    </row>
    <row r="395" s="4" customFormat="1" ht="40.5" spans="1:16">
      <c r="A395" s="103" t="s">
        <v>92</v>
      </c>
      <c r="B395" s="20" t="s">
        <v>1008</v>
      </c>
      <c r="C395" s="23"/>
      <c r="D395" s="23" t="s">
        <v>1675</v>
      </c>
      <c r="E395" s="48" t="s">
        <v>1676</v>
      </c>
      <c r="F395" s="49" t="s">
        <v>206</v>
      </c>
      <c r="G395" s="49" t="s">
        <v>663</v>
      </c>
      <c r="H395" s="49">
        <v>95</v>
      </c>
      <c r="I395" s="49">
        <v>95</v>
      </c>
      <c r="J395" s="49"/>
      <c r="K395" s="49"/>
      <c r="L395" s="27" t="s">
        <v>99</v>
      </c>
      <c r="M395" s="49">
        <v>172</v>
      </c>
      <c r="N395" s="49">
        <v>12</v>
      </c>
      <c r="O395" s="20" t="s">
        <v>1677</v>
      </c>
      <c r="P395" s="52"/>
    </row>
    <row r="396" s="4" customFormat="1" ht="40.5" spans="1:16">
      <c r="A396" s="103" t="s">
        <v>92</v>
      </c>
      <c r="B396" s="20" t="s">
        <v>1008</v>
      </c>
      <c r="C396" s="23"/>
      <c r="D396" s="23" t="s">
        <v>1678</v>
      </c>
      <c r="E396" s="48" t="s">
        <v>1679</v>
      </c>
      <c r="F396" s="49" t="s">
        <v>206</v>
      </c>
      <c r="G396" s="49" t="s">
        <v>747</v>
      </c>
      <c r="H396" s="49">
        <v>170</v>
      </c>
      <c r="I396" s="49">
        <v>170</v>
      </c>
      <c r="J396" s="49"/>
      <c r="K396" s="49"/>
      <c r="L396" s="27" t="s">
        <v>99</v>
      </c>
      <c r="M396" s="49">
        <v>173</v>
      </c>
      <c r="N396" s="49">
        <v>15</v>
      </c>
      <c r="O396" s="20" t="s">
        <v>1680</v>
      </c>
      <c r="P396" s="52"/>
    </row>
    <row r="397" s="4" customFormat="1" ht="40.5" spans="1:16">
      <c r="A397" s="103" t="s">
        <v>92</v>
      </c>
      <c r="B397" s="20" t="s">
        <v>1008</v>
      </c>
      <c r="C397" s="23"/>
      <c r="D397" s="23" t="s">
        <v>1681</v>
      </c>
      <c r="E397" s="48" t="s">
        <v>1682</v>
      </c>
      <c r="F397" s="49" t="s">
        <v>206</v>
      </c>
      <c r="G397" s="49" t="s">
        <v>270</v>
      </c>
      <c r="H397" s="49">
        <v>100</v>
      </c>
      <c r="I397" s="49">
        <v>100</v>
      </c>
      <c r="J397" s="49"/>
      <c r="K397" s="49"/>
      <c r="L397" s="27" t="s">
        <v>99</v>
      </c>
      <c r="M397" s="49">
        <v>184</v>
      </c>
      <c r="N397" s="49">
        <v>20</v>
      </c>
      <c r="O397" s="20" t="s">
        <v>1683</v>
      </c>
      <c r="P397" s="52"/>
    </row>
    <row r="398" s="4" customFormat="1" ht="40.5" spans="1:16">
      <c r="A398" s="103" t="s">
        <v>92</v>
      </c>
      <c r="B398" s="20" t="s">
        <v>1008</v>
      </c>
      <c r="C398" s="23"/>
      <c r="D398" s="23" t="s">
        <v>1684</v>
      </c>
      <c r="E398" s="48" t="s">
        <v>1685</v>
      </c>
      <c r="F398" s="49" t="s">
        <v>111</v>
      </c>
      <c r="G398" s="49" t="s">
        <v>1686</v>
      </c>
      <c r="H398" s="49">
        <v>100</v>
      </c>
      <c r="I398" s="49">
        <v>100</v>
      </c>
      <c r="J398" s="49"/>
      <c r="K398" s="49"/>
      <c r="L398" s="27" t="s">
        <v>99</v>
      </c>
      <c r="M398" s="49">
        <v>120</v>
      </c>
      <c r="N398" s="49">
        <v>12</v>
      </c>
      <c r="O398" s="20" t="s">
        <v>1687</v>
      </c>
      <c r="P398" s="52"/>
    </row>
    <row r="399" s="4" customFormat="1" ht="40.5" spans="1:16">
      <c r="A399" s="103" t="s">
        <v>92</v>
      </c>
      <c r="B399" s="20" t="s">
        <v>1008</v>
      </c>
      <c r="C399" s="23"/>
      <c r="D399" s="23" t="s">
        <v>1688</v>
      </c>
      <c r="E399" s="48" t="s">
        <v>1689</v>
      </c>
      <c r="F399" s="49" t="s">
        <v>128</v>
      </c>
      <c r="G399" s="49" t="s">
        <v>983</v>
      </c>
      <c r="H399" s="49">
        <v>8</v>
      </c>
      <c r="I399" s="49">
        <v>8</v>
      </c>
      <c r="J399" s="49"/>
      <c r="K399" s="49"/>
      <c r="L399" s="27" t="s">
        <v>99</v>
      </c>
      <c r="M399" s="49">
        <v>110</v>
      </c>
      <c r="N399" s="49">
        <v>15</v>
      </c>
      <c r="O399" s="20" t="s">
        <v>1690</v>
      </c>
      <c r="P399" s="52"/>
    </row>
    <row r="400" s="4" customFormat="1" ht="40.5" spans="1:16">
      <c r="A400" s="103" t="s">
        <v>92</v>
      </c>
      <c r="B400" s="20" t="s">
        <v>1008</v>
      </c>
      <c r="C400" s="23"/>
      <c r="D400" s="23" t="s">
        <v>1691</v>
      </c>
      <c r="E400" s="48" t="s">
        <v>1664</v>
      </c>
      <c r="F400" s="49" t="s">
        <v>97</v>
      </c>
      <c r="G400" s="49" t="s">
        <v>1692</v>
      </c>
      <c r="H400" s="49">
        <v>15</v>
      </c>
      <c r="I400" s="49">
        <v>15</v>
      </c>
      <c r="J400" s="49"/>
      <c r="K400" s="49"/>
      <c r="L400" s="27" t="s">
        <v>99</v>
      </c>
      <c r="M400" s="49">
        <v>130</v>
      </c>
      <c r="N400" s="49">
        <v>9</v>
      </c>
      <c r="O400" s="20" t="s">
        <v>1693</v>
      </c>
      <c r="P400" s="52"/>
    </row>
    <row r="401" s="4" customFormat="1" ht="40.5" spans="1:16">
      <c r="A401" s="103" t="s">
        <v>92</v>
      </c>
      <c r="B401" s="20" t="s">
        <v>1008</v>
      </c>
      <c r="C401" s="23"/>
      <c r="D401" s="23" t="s">
        <v>1694</v>
      </c>
      <c r="E401" s="48" t="s">
        <v>1695</v>
      </c>
      <c r="F401" s="49" t="s">
        <v>185</v>
      </c>
      <c r="G401" s="49" t="s">
        <v>1696</v>
      </c>
      <c r="H401" s="49">
        <v>50</v>
      </c>
      <c r="I401" s="49">
        <v>50</v>
      </c>
      <c r="J401" s="49"/>
      <c r="K401" s="49"/>
      <c r="L401" s="27" t="s">
        <v>99</v>
      </c>
      <c r="M401" s="49">
        <v>268</v>
      </c>
      <c r="N401" s="49">
        <v>23</v>
      </c>
      <c r="O401" s="20" t="s">
        <v>1697</v>
      </c>
      <c r="P401" s="52"/>
    </row>
    <row r="402" s="4" customFormat="1" ht="54" spans="1:16">
      <c r="A402" s="103" t="s">
        <v>92</v>
      </c>
      <c r="B402" s="20" t="s">
        <v>1008</v>
      </c>
      <c r="C402" s="23"/>
      <c r="D402" s="23" t="s">
        <v>1698</v>
      </c>
      <c r="E402" s="48" t="s">
        <v>1699</v>
      </c>
      <c r="F402" s="49" t="s">
        <v>154</v>
      </c>
      <c r="G402" s="49" t="s">
        <v>1700</v>
      </c>
      <c r="H402" s="49">
        <v>35</v>
      </c>
      <c r="I402" s="49">
        <v>35</v>
      </c>
      <c r="J402" s="49"/>
      <c r="K402" s="49"/>
      <c r="L402" s="27" t="s">
        <v>99</v>
      </c>
      <c r="M402" s="49">
        <v>60</v>
      </c>
      <c r="N402" s="49">
        <v>15</v>
      </c>
      <c r="O402" s="20" t="s">
        <v>1701</v>
      </c>
      <c r="P402" s="52"/>
    </row>
    <row r="403" s="4" customFormat="1" ht="40.5" spans="1:16">
      <c r="A403" s="103" t="s">
        <v>92</v>
      </c>
      <c r="B403" s="20" t="s">
        <v>1008</v>
      </c>
      <c r="C403" s="23"/>
      <c r="D403" s="23" t="s">
        <v>1702</v>
      </c>
      <c r="E403" s="48" t="s">
        <v>1703</v>
      </c>
      <c r="F403" s="49" t="s">
        <v>166</v>
      </c>
      <c r="G403" s="49" t="s">
        <v>1704</v>
      </c>
      <c r="H403" s="49">
        <v>105</v>
      </c>
      <c r="I403" s="49">
        <v>105</v>
      </c>
      <c r="J403" s="49"/>
      <c r="K403" s="49"/>
      <c r="L403" s="27" t="s">
        <v>99</v>
      </c>
      <c r="M403" s="49">
        <v>210</v>
      </c>
      <c r="N403" s="49">
        <v>16</v>
      </c>
      <c r="O403" s="20" t="s">
        <v>1705</v>
      </c>
      <c r="P403" s="52"/>
    </row>
    <row r="404" s="4" customFormat="1" ht="40.5" spans="1:16">
      <c r="A404" s="103" t="s">
        <v>92</v>
      </c>
      <c r="B404" s="20" t="s">
        <v>1008</v>
      </c>
      <c r="C404" s="23"/>
      <c r="D404" s="23" t="s">
        <v>1706</v>
      </c>
      <c r="E404" s="48" t="s">
        <v>1707</v>
      </c>
      <c r="F404" s="49" t="s">
        <v>97</v>
      </c>
      <c r="G404" s="49" t="s">
        <v>1049</v>
      </c>
      <c r="H404" s="49">
        <v>27.5</v>
      </c>
      <c r="I404" s="49">
        <v>27.5</v>
      </c>
      <c r="J404" s="49"/>
      <c r="K404" s="49"/>
      <c r="L404" s="27" t="s">
        <v>99</v>
      </c>
      <c r="M404" s="49">
        <v>68</v>
      </c>
      <c r="N404" s="49">
        <v>15</v>
      </c>
      <c r="O404" s="20" t="s">
        <v>1708</v>
      </c>
      <c r="P404" s="52"/>
    </row>
    <row r="405" s="4" customFormat="1" ht="40.5" spans="1:16">
      <c r="A405" s="103" t="s">
        <v>92</v>
      </c>
      <c r="B405" s="20" t="s">
        <v>1008</v>
      </c>
      <c r="C405" s="23"/>
      <c r="D405" s="23" t="s">
        <v>1709</v>
      </c>
      <c r="E405" s="48" t="s">
        <v>1710</v>
      </c>
      <c r="F405" s="49" t="s">
        <v>206</v>
      </c>
      <c r="G405" s="49" t="s">
        <v>497</v>
      </c>
      <c r="H405" s="49">
        <v>5</v>
      </c>
      <c r="I405" s="49">
        <v>5</v>
      </c>
      <c r="J405" s="49"/>
      <c r="K405" s="49"/>
      <c r="L405" s="27" t="s">
        <v>99</v>
      </c>
      <c r="M405" s="49">
        <v>54</v>
      </c>
      <c r="N405" s="49">
        <v>10</v>
      </c>
      <c r="O405" s="20" t="s">
        <v>1711</v>
      </c>
      <c r="P405" s="52"/>
    </row>
    <row r="406" s="4" customFormat="1" ht="40.5" spans="1:16">
      <c r="A406" s="103" t="s">
        <v>92</v>
      </c>
      <c r="B406" s="20" t="s">
        <v>1008</v>
      </c>
      <c r="C406" s="23"/>
      <c r="D406" s="23" t="s">
        <v>1712</v>
      </c>
      <c r="E406" s="48" t="s">
        <v>1713</v>
      </c>
      <c r="F406" s="49" t="s">
        <v>143</v>
      </c>
      <c r="G406" s="49" t="s">
        <v>933</v>
      </c>
      <c r="H406" s="49">
        <v>32.5</v>
      </c>
      <c r="I406" s="49">
        <v>32.5</v>
      </c>
      <c r="J406" s="49"/>
      <c r="K406" s="49"/>
      <c r="L406" s="27" t="s">
        <v>99</v>
      </c>
      <c r="M406" s="49">
        <v>120</v>
      </c>
      <c r="N406" s="49">
        <v>10</v>
      </c>
      <c r="O406" s="20" t="s">
        <v>1714</v>
      </c>
      <c r="P406" s="52"/>
    </row>
    <row r="407" s="4" customFormat="1" ht="40.5" spans="1:16">
      <c r="A407" s="103" t="s">
        <v>92</v>
      </c>
      <c r="B407" s="20" t="s">
        <v>1008</v>
      </c>
      <c r="C407" s="23"/>
      <c r="D407" s="23" t="s">
        <v>1715</v>
      </c>
      <c r="E407" s="48" t="s">
        <v>1716</v>
      </c>
      <c r="F407" s="49" t="s">
        <v>160</v>
      </c>
      <c r="G407" s="49" t="s">
        <v>928</v>
      </c>
      <c r="H407" s="49">
        <v>5</v>
      </c>
      <c r="I407" s="49">
        <v>5</v>
      </c>
      <c r="J407" s="49"/>
      <c r="K407" s="49"/>
      <c r="L407" s="27" t="s">
        <v>99</v>
      </c>
      <c r="M407" s="49">
        <v>50</v>
      </c>
      <c r="N407" s="49">
        <v>8</v>
      </c>
      <c r="O407" s="20" t="s">
        <v>1717</v>
      </c>
      <c r="P407" s="52"/>
    </row>
    <row r="408" s="4" customFormat="1" ht="40.5" spans="1:16">
      <c r="A408" s="103" t="s">
        <v>92</v>
      </c>
      <c r="B408" s="20" t="s">
        <v>1008</v>
      </c>
      <c r="C408" s="23"/>
      <c r="D408" s="23" t="s">
        <v>1718</v>
      </c>
      <c r="E408" s="48" t="s">
        <v>1719</v>
      </c>
      <c r="F408" s="49" t="s">
        <v>351</v>
      </c>
      <c r="G408" s="49" t="s">
        <v>351</v>
      </c>
      <c r="H408" s="49">
        <v>90</v>
      </c>
      <c r="I408" s="49">
        <v>90</v>
      </c>
      <c r="J408" s="49"/>
      <c r="K408" s="49"/>
      <c r="L408" s="27" t="s">
        <v>99</v>
      </c>
      <c r="M408" s="49">
        <v>634</v>
      </c>
      <c r="N408" s="49">
        <v>128</v>
      </c>
      <c r="O408" s="20" t="s">
        <v>1720</v>
      </c>
      <c r="P408" s="52"/>
    </row>
    <row r="409" s="4" customFormat="1" ht="54" spans="1:16">
      <c r="A409" s="103" t="s">
        <v>92</v>
      </c>
      <c r="B409" s="20" t="s">
        <v>1008</v>
      </c>
      <c r="C409" s="49"/>
      <c r="D409" s="23" t="s">
        <v>1721</v>
      </c>
      <c r="E409" s="48" t="s">
        <v>1722</v>
      </c>
      <c r="F409" s="49" t="s">
        <v>552</v>
      </c>
      <c r="G409" s="49" t="s">
        <v>1723</v>
      </c>
      <c r="H409" s="27">
        <v>129</v>
      </c>
      <c r="I409" s="27">
        <v>129</v>
      </c>
      <c r="J409" s="27"/>
      <c r="K409" s="27"/>
      <c r="L409" s="27" t="s">
        <v>99</v>
      </c>
      <c r="M409" s="49">
        <v>99</v>
      </c>
      <c r="N409" s="49">
        <v>12</v>
      </c>
      <c r="O409" s="20" t="s">
        <v>1724</v>
      </c>
      <c r="P409" s="52"/>
    </row>
    <row r="410" s="4" customFormat="1" ht="40.5" spans="1:16">
      <c r="A410" s="103" t="s">
        <v>92</v>
      </c>
      <c r="B410" s="20" t="s">
        <v>1008</v>
      </c>
      <c r="C410" s="49"/>
      <c r="D410" s="23" t="s">
        <v>1725</v>
      </c>
      <c r="E410" s="48" t="s">
        <v>1726</v>
      </c>
      <c r="F410" s="49" t="s">
        <v>97</v>
      </c>
      <c r="G410" s="49" t="s">
        <v>98</v>
      </c>
      <c r="H410" s="27">
        <v>271</v>
      </c>
      <c r="I410" s="27">
        <v>271</v>
      </c>
      <c r="J410" s="27"/>
      <c r="K410" s="27"/>
      <c r="L410" s="27" t="s">
        <v>99</v>
      </c>
      <c r="M410" s="49">
        <v>137</v>
      </c>
      <c r="N410" s="49">
        <v>18</v>
      </c>
      <c r="O410" s="20" t="s">
        <v>1727</v>
      </c>
      <c r="P410" s="52"/>
    </row>
    <row r="411" s="4" customFormat="1" ht="216" spans="1:16">
      <c r="A411" s="103" t="s">
        <v>92</v>
      </c>
      <c r="B411" s="103" t="s">
        <v>1008</v>
      </c>
      <c r="C411" s="103"/>
      <c r="D411" s="49" t="s">
        <v>1728</v>
      </c>
      <c r="E411" s="49" t="s">
        <v>1729</v>
      </c>
      <c r="F411" s="49" t="s">
        <v>185</v>
      </c>
      <c r="G411" s="49" t="s">
        <v>1175</v>
      </c>
      <c r="H411" s="49">
        <v>700</v>
      </c>
      <c r="I411" s="49">
        <v>700</v>
      </c>
      <c r="J411" s="49"/>
      <c r="K411" s="49"/>
      <c r="L411" s="27" t="s">
        <v>99</v>
      </c>
      <c r="M411" s="49">
        <v>366</v>
      </c>
      <c r="N411" s="49">
        <v>67</v>
      </c>
      <c r="O411" s="48" t="s">
        <v>1730</v>
      </c>
      <c r="P411" s="52"/>
    </row>
    <row r="412" s="4" customFormat="1" ht="40.5" spans="1:16">
      <c r="A412" s="49" t="s">
        <v>92</v>
      </c>
      <c r="B412" s="20" t="s">
        <v>1008</v>
      </c>
      <c r="C412" s="177" t="s">
        <v>1731</v>
      </c>
      <c r="D412" s="116" t="s">
        <v>1732</v>
      </c>
      <c r="E412" s="20" t="s">
        <v>1733</v>
      </c>
      <c r="F412" s="90" t="s">
        <v>351</v>
      </c>
      <c r="G412" s="90" t="s">
        <v>1734</v>
      </c>
      <c r="H412" s="78">
        <v>250</v>
      </c>
      <c r="I412" s="78">
        <v>250</v>
      </c>
      <c r="J412" s="78"/>
      <c r="K412" s="78"/>
      <c r="L412" s="49" t="s">
        <v>99</v>
      </c>
      <c r="M412" s="115">
        <v>3250</v>
      </c>
      <c r="N412" s="115">
        <v>650</v>
      </c>
      <c r="O412" s="89" t="s">
        <v>1735</v>
      </c>
      <c r="P412" s="52"/>
    </row>
    <row r="413" s="4" customFormat="1" ht="40.5" spans="1:16">
      <c r="A413" s="49" t="s">
        <v>92</v>
      </c>
      <c r="B413" s="20" t="s">
        <v>1008</v>
      </c>
      <c r="C413" s="178" t="s">
        <v>1736</v>
      </c>
      <c r="D413" s="25" t="s">
        <v>1737</v>
      </c>
      <c r="E413" s="20" t="s">
        <v>1738</v>
      </c>
      <c r="F413" s="28" t="s">
        <v>185</v>
      </c>
      <c r="G413" s="28" t="s">
        <v>1739</v>
      </c>
      <c r="H413" s="20">
        <v>80</v>
      </c>
      <c r="I413" s="20"/>
      <c r="J413" s="20">
        <v>80</v>
      </c>
      <c r="K413" s="27"/>
      <c r="L413" s="20" t="s">
        <v>99</v>
      </c>
      <c r="M413" s="49">
        <v>315</v>
      </c>
      <c r="N413" s="49">
        <v>22</v>
      </c>
      <c r="O413" s="20" t="s">
        <v>1740</v>
      </c>
      <c r="P413" s="52"/>
    </row>
    <row r="414" s="4" customFormat="1" ht="40.5" spans="1:16">
      <c r="A414" s="49" t="s">
        <v>92</v>
      </c>
      <c r="B414" s="20" t="s">
        <v>1008</v>
      </c>
      <c r="C414" s="174" t="s">
        <v>1741</v>
      </c>
      <c r="D414" s="25" t="s">
        <v>1742</v>
      </c>
      <c r="E414" s="20" t="s">
        <v>1743</v>
      </c>
      <c r="F414" s="20" t="s">
        <v>191</v>
      </c>
      <c r="G414" s="20" t="s">
        <v>571</v>
      </c>
      <c r="H414" s="20">
        <v>50</v>
      </c>
      <c r="I414" s="20"/>
      <c r="J414" s="20">
        <v>50</v>
      </c>
      <c r="K414" s="20"/>
      <c r="L414" s="20" t="s">
        <v>99</v>
      </c>
      <c r="M414" s="20">
        <v>216</v>
      </c>
      <c r="N414" s="20">
        <v>26</v>
      </c>
      <c r="O414" s="20" t="s">
        <v>1744</v>
      </c>
      <c r="P414" s="52"/>
    </row>
    <row r="415" s="4" customFormat="1" ht="40.5" spans="1:16">
      <c r="A415" s="49" t="s">
        <v>92</v>
      </c>
      <c r="B415" s="20" t="s">
        <v>1008</v>
      </c>
      <c r="C415" s="25" t="s">
        <v>1745</v>
      </c>
      <c r="D415" s="25" t="s">
        <v>1746</v>
      </c>
      <c r="E415" s="20" t="s">
        <v>1743</v>
      </c>
      <c r="F415" s="20" t="s">
        <v>128</v>
      </c>
      <c r="G415" s="20" t="s">
        <v>1747</v>
      </c>
      <c r="H415" s="20">
        <v>50</v>
      </c>
      <c r="I415" s="20"/>
      <c r="J415" s="20">
        <v>50</v>
      </c>
      <c r="K415" s="20"/>
      <c r="L415" s="20" t="s">
        <v>99</v>
      </c>
      <c r="M415" s="20">
        <v>365</v>
      </c>
      <c r="N415" s="20">
        <v>65</v>
      </c>
      <c r="O415" s="20" t="s">
        <v>1748</v>
      </c>
      <c r="P415" s="52"/>
    </row>
    <row r="416" s="4" customFormat="1" ht="40.5" spans="1:16">
      <c r="A416" s="49" t="s">
        <v>92</v>
      </c>
      <c r="B416" s="20" t="s">
        <v>1008</v>
      </c>
      <c r="C416" s="25" t="s">
        <v>1749</v>
      </c>
      <c r="D416" s="25" t="s">
        <v>1750</v>
      </c>
      <c r="E416" s="20" t="s">
        <v>1751</v>
      </c>
      <c r="F416" s="20" t="s">
        <v>97</v>
      </c>
      <c r="G416" s="20" t="s">
        <v>1752</v>
      </c>
      <c r="H416" s="20">
        <v>120</v>
      </c>
      <c r="I416" s="20"/>
      <c r="J416" s="20">
        <v>120</v>
      </c>
      <c r="K416" s="20"/>
      <c r="L416" s="20" t="s">
        <v>99</v>
      </c>
      <c r="M416" s="20">
        <v>535</v>
      </c>
      <c r="N416" s="20">
        <v>113</v>
      </c>
      <c r="O416" s="20" t="s">
        <v>1753</v>
      </c>
      <c r="P416" s="52"/>
    </row>
    <row r="417" s="4" customFormat="1" ht="40.5" spans="1:16">
      <c r="A417" s="49" t="s">
        <v>92</v>
      </c>
      <c r="B417" s="20" t="s">
        <v>1008</v>
      </c>
      <c r="C417" s="25" t="s">
        <v>1754</v>
      </c>
      <c r="D417" s="25" t="s">
        <v>1755</v>
      </c>
      <c r="E417" s="20" t="s">
        <v>1756</v>
      </c>
      <c r="F417" s="20" t="s">
        <v>104</v>
      </c>
      <c r="G417" s="20" t="s">
        <v>1757</v>
      </c>
      <c r="H417" s="20">
        <v>100</v>
      </c>
      <c r="I417" s="20"/>
      <c r="J417" s="20">
        <v>100</v>
      </c>
      <c r="K417" s="20"/>
      <c r="L417" s="20" t="s">
        <v>99</v>
      </c>
      <c r="M417" s="20">
        <v>435</v>
      </c>
      <c r="N417" s="20">
        <v>95</v>
      </c>
      <c r="O417" s="20" t="s">
        <v>1758</v>
      </c>
      <c r="P417" s="52"/>
    </row>
    <row r="418" s="4" customFormat="1" ht="54" spans="1:16">
      <c r="A418" s="27" t="s">
        <v>92</v>
      </c>
      <c r="B418" s="20" t="s">
        <v>1008</v>
      </c>
      <c r="C418" s="117"/>
      <c r="D418" s="29" t="s">
        <v>1759</v>
      </c>
      <c r="E418" s="100" t="s">
        <v>1760</v>
      </c>
      <c r="F418" s="27" t="s">
        <v>1761</v>
      </c>
      <c r="G418" s="27" t="s">
        <v>1762</v>
      </c>
      <c r="H418" s="27">
        <v>600</v>
      </c>
      <c r="I418" s="27"/>
      <c r="J418" s="27">
        <v>600</v>
      </c>
      <c r="K418" s="27"/>
      <c r="L418" s="20" t="s">
        <v>99</v>
      </c>
      <c r="M418" s="59">
        <v>30</v>
      </c>
      <c r="N418" s="59">
        <v>5</v>
      </c>
      <c r="O418" s="58" t="s">
        <v>1763</v>
      </c>
      <c r="P418" s="52"/>
    </row>
    <row r="419" s="4" customFormat="1" ht="54" spans="1:16">
      <c r="A419" s="27" t="s">
        <v>92</v>
      </c>
      <c r="B419" s="20" t="s">
        <v>1008</v>
      </c>
      <c r="C419" s="117"/>
      <c r="D419" s="29" t="s">
        <v>1764</v>
      </c>
      <c r="E419" s="100" t="s">
        <v>1765</v>
      </c>
      <c r="F419" s="27" t="s">
        <v>1766</v>
      </c>
      <c r="G419" s="27" t="s">
        <v>1767</v>
      </c>
      <c r="H419" s="28">
        <v>400</v>
      </c>
      <c r="I419" s="49"/>
      <c r="J419" s="49">
        <v>400</v>
      </c>
      <c r="K419" s="49"/>
      <c r="L419" s="20" t="s">
        <v>99</v>
      </c>
      <c r="M419" s="59">
        <v>25</v>
      </c>
      <c r="N419" s="59">
        <v>5</v>
      </c>
      <c r="O419" s="58" t="s">
        <v>1768</v>
      </c>
      <c r="P419" s="52"/>
    </row>
    <row r="420" s="4" customFormat="1" ht="54" spans="1:16">
      <c r="A420" s="20" t="s">
        <v>1275</v>
      </c>
      <c r="B420" s="49" t="s">
        <v>1276</v>
      </c>
      <c r="C420" s="117"/>
      <c r="D420" s="29" t="s">
        <v>1769</v>
      </c>
      <c r="E420" s="100" t="s">
        <v>1770</v>
      </c>
      <c r="F420" s="27" t="s">
        <v>351</v>
      </c>
      <c r="G420" s="27" t="s">
        <v>351</v>
      </c>
      <c r="H420" s="28">
        <v>440.65</v>
      </c>
      <c r="I420" s="28"/>
      <c r="J420" s="49">
        <v>36</v>
      </c>
      <c r="K420" s="49">
        <v>404.65</v>
      </c>
      <c r="L420" s="20" t="s">
        <v>99</v>
      </c>
      <c r="M420" s="59">
        <v>1176</v>
      </c>
      <c r="N420" s="59">
        <v>158</v>
      </c>
      <c r="O420" s="58" t="s">
        <v>1771</v>
      </c>
      <c r="P420" s="52"/>
    </row>
    <row r="421" s="4" customFormat="1" ht="81" spans="1:16">
      <c r="A421" s="118" t="s">
        <v>92</v>
      </c>
      <c r="B421" s="118" t="s">
        <v>1008</v>
      </c>
      <c r="C421" s="25"/>
      <c r="D421" s="25" t="s">
        <v>1772</v>
      </c>
      <c r="E421" s="20" t="s">
        <v>1773</v>
      </c>
      <c r="F421" s="20" t="s">
        <v>104</v>
      </c>
      <c r="G421" s="20" t="s">
        <v>318</v>
      </c>
      <c r="H421" s="20">
        <v>20</v>
      </c>
      <c r="I421" s="20"/>
      <c r="J421" s="20">
        <v>20</v>
      </c>
      <c r="K421" s="27"/>
      <c r="L421" s="20" t="s">
        <v>99</v>
      </c>
      <c r="M421" s="20">
        <v>110</v>
      </c>
      <c r="N421" s="20">
        <v>11</v>
      </c>
      <c r="O421" s="20" t="s">
        <v>1774</v>
      </c>
      <c r="P421" s="52"/>
    </row>
    <row r="422" s="4" customFormat="1" ht="81" spans="1:16">
      <c r="A422" s="118" t="s">
        <v>92</v>
      </c>
      <c r="B422" s="118" t="s">
        <v>1008</v>
      </c>
      <c r="C422" s="25"/>
      <c r="D422" s="25" t="s">
        <v>1775</v>
      </c>
      <c r="E422" s="20" t="s">
        <v>1776</v>
      </c>
      <c r="F422" s="20" t="s">
        <v>104</v>
      </c>
      <c r="G422" s="20" t="s">
        <v>1777</v>
      </c>
      <c r="H422" s="20">
        <v>20</v>
      </c>
      <c r="I422" s="13"/>
      <c r="J422" s="20">
        <v>20</v>
      </c>
      <c r="K422" s="13"/>
      <c r="L422" s="20" t="s">
        <v>99</v>
      </c>
      <c r="M422" s="13">
        <v>112</v>
      </c>
      <c r="N422" s="13">
        <v>12</v>
      </c>
      <c r="O422" s="20" t="s">
        <v>1778</v>
      </c>
      <c r="P422" s="52"/>
    </row>
    <row r="423" s="4" customFormat="1" ht="81" spans="1:16">
      <c r="A423" s="118" t="s">
        <v>92</v>
      </c>
      <c r="B423" s="118" t="s">
        <v>1008</v>
      </c>
      <c r="C423" s="25"/>
      <c r="D423" s="25" t="s">
        <v>1779</v>
      </c>
      <c r="E423" s="20" t="s">
        <v>1780</v>
      </c>
      <c r="F423" s="20" t="s">
        <v>143</v>
      </c>
      <c r="G423" s="20" t="s">
        <v>721</v>
      </c>
      <c r="H423" s="20">
        <v>20</v>
      </c>
      <c r="I423" s="13"/>
      <c r="J423" s="20">
        <v>20</v>
      </c>
      <c r="K423" s="13"/>
      <c r="L423" s="20" t="s">
        <v>99</v>
      </c>
      <c r="M423" s="13">
        <v>89</v>
      </c>
      <c r="N423" s="13">
        <v>23</v>
      </c>
      <c r="O423" s="20" t="s">
        <v>1781</v>
      </c>
      <c r="P423" s="52"/>
    </row>
    <row r="424" s="4" customFormat="1" ht="81" spans="1:16">
      <c r="A424" s="118" t="s">
        <v>92</v>
      </c>
      <c r="B424" s="118" t="s">
        <v>1008</v>
      </c>
      <c r="C424" s="25"/>
      <c r="D424" s="25" t="s">
        <v>1782</v>
      </c>
      <c r="E424" s="20" t="s">
        <v>1783</v>
      </c>
      <c r="F424" s="20" t="s">
        <v>143</v>
      </c>
      <c r="G424" s="20" t="s">
        <v>1784</v>
      </c>
      <c r="H424" s="20">
        <v>20</v>
      </c>
      <c r="I424" s="13"/>
      <c r="J424" s="20">
        <v>20</v>
      </c>
      <c r="K424" s="13"/>
      <c r="L424" s="20" t="s">
        <v>99</v>
      </c>
      <c r="M424" s="13">
        <v>101</v>
      </c>
      <c r="N424" s="13">
        <v>22</v>
      </c>
      <c r="O424" s="20" t="s">
        <v>1785</v>
      </c>
      <c r="P424" s="52"/>
    </row>
    <row r="425" s="4" customFormat="1" ht="81" spans="1:16">
      <c r="A425" s="118" t="s">
        <v>92</v>
      </c>
      <c r="B425" s="118" t="s">
        <v>1008</v>
      </c>
      <c r="C425" s="25"/>
      <c r="D425" s="25" t="s">
        <v>1786</v>
      </c>
      <c r="E425" s="20" t="s">
        <v>1787</v>
      </c>
      <c r="F425" s="20" t="s">
        <v>143</v>
      </c>
      <c r="G425" s="20" t="s">
        <v>1788</v>
      </c>
      <c r="H425" s="20">
        <v>20</v>
      </c>
      <c r="I425" s="13"/>
      <c r="J425" s="20">
        <v>20</v>
      </c>
      <c r="K425" s="13"/>
      <c r="L425" s="20" t="s">
        <v>99</v>
      </c>
      <c r="M425" s="13">
        <v>98</v>
      </c>
      <c r="N425" s="13">
        <v>15</v>
      </c>
      <c r="O425" s="20" t="s">
        <v>1789</v>
      </c>
      <c r="P425" s="52"/>
    </row>
    <row r="426" s="4" customFormat="1" ht="81" spans="1:16">
      <c r="A426" s="118" t="s">
        <v>92</v>
      </c>
      <c r="B426" s="118" t="s">
        <v>1008</v>
      </c>
      <c r="C426" s="25"/>
      <c r="D426" s="25" t="s">
        <v>1790</v>
      </c>
      <c r="E426" s="20" t="s">
        <v>1791</v>
      </c>
      <c r="F426" s="20" t="s">
        <v>143</v>
      </c>
      <c r="G426" s="20" t="s">
        <v>1792</v>
      </c>
      <c r="H426" s="20">
        <v>20</v>
      </c>
      <c r="I426" s="13"/>
      <c r="J426" s="20">
        <v>20</v>
      </c>
      <c r="K426" s="13"/>
      <c r="L426" s="20" t="s">
        <v>99</v>
      </c>
      <c r="M426" s="13">
        <v>112</v>
      </c>
      <c r="N426" s="13">
        <v>17</v>
      </c>
      <c r="O426" s="20" t="s">
        <v>1793</v>
      </c>
      <c r="P426" s="52"/>
    </row>
    <row r="427" s="4" customFormat="1" ht="81" spans="1:16">
      <c r="A427" s="118" t="s">
        <v>92</v>
      </c>
      <c r="B427" s="118" t="s">
        <v>1008</v>
      </c>
      <c r="C427" s="25"/>
      <c r="D427" s="25" t="s">
        <v>1794</v>
      </c>
      <c r="E427" s="20" t="s">
        <v>1795</v>
      </c>
      <c r="F427" s="20" t="s">
        <v>143</v>
      </c>
      <c r="G427" s="20" t="s">
        <v>181</v>
      </c>
      <c r="H427" s="20">
        <v>20</v>
      </c>
      <c r="I427" s="13"/>
      <c r="J427" s="20">
        <v>20</v>
      </c>
      <c r="K427" s="13"/>
      <c r="L427" s="20" t="s">
        <v>99</v>
      </c>
      <c r="M427" s="13">
        <v>110</v>
      </c>
      <c r="N427" s="13">
        <v>16</v>
      </c>
      <c r="O427" s="20" t="s">
        <v>1796</v>
      </c>
      <c r="P427" s="52"/>
    </row>
    <row r="428" s="4" customFormat="1" ht="81" spans="1:16">
      <c r="A428" s="118" t="s">
        <v>92</v>
      </c>
      <c r="B428" s="118" t="s">
        <v>1008</v>
      </c>
      <c r="C428" s="25"/>
      <c r="D428" s="25" t="s">
        <v>1797</v>
      </c>
      <c r="E428" s="20" t="s">
        <v>1798</v>
      </c>
      <c r="F428" s="21" t="s">
        <v>138</v>
      </c>
      <c r="G428" s="20" t="s">
        <v>1799</v>
      </c>
      <c r="H428" s="20">
        <v>20</v>
      </c>
      <c r="I428" s="13"/>
      <c r="J428" s="20">
        <v>20</v>
      </c>
      <c r="K428" s="13"/>
      <c r="L428" s="20" t="s">
        <v>99</v>
      </c>
      <c r="M428" s="13">
        <v>121</v>
      </c>
      <c r="N428" s="13">
        <v>20</v>
      </c>
      <c r="O428" s="20" t="s">
        <v>1800</v>
      </c>
      <c r="P428" s="52"/>
    </row>
    <row r="429" s="4" customFormat="1" ht="81" spans="1:16">
      <c r="A429" s="118" t="s">
        <v>92</v>
      </c>
      <c r="B429" s="118" t="s">
        <v>1008</v>
      </c>
      <c r="C429" s="25"/>
      <c r="D429" s="25" t="s">
        <v>1801</v>
      </c>
      <c r="E429" s="20" t="s">
        <v>1802</v>
      </c>
      <c r="F429" s="21" t="s">
        <v>138</v>
      </c>
      <c r="G429" s="20" t="s">
        <v>886</v>
      </c>
      <c r="H429" s="20">
        <v>20</v>
      </c>
      <c r="I429" s="13"/>
      <c r="J429" s="20">
        <v>20</v>
      </c>
      <c r="K429" s="13"/>
      <c r="L429" s="20" t="s">
        <v>99</v>
      </c>
      <c r="M429" s="13">
        <v>113</v>
      </c>
      <c r="N429" s="13">
        <v>15</v>
      </c>
      <c r="O429" s="20" t="s">
        <v>1803</v>
      </c>
      <c r="P429" s="52"/>
    </row>
    <row r="430" s="4" customFormat="1" ht="81" spans="1:16">
      <c r="A430" s="118" t="s">
        <v>92</v>
      </c>
      <c r="B430" s="118" t="s">
        <v>1008</v>
      </c>
      <c r="C430" s="25"/>
      <c r="D430" s="25" t="s">
        <v>1804</v>
      </c>
      <c r="E430" s="20" t="s">
        <v>1805</v>
      </c>
      <c r="F430" s="20" t="s">
        <v>160</v>
      </c>
      <c r="G430" s="20" t="s">
        <v>1806</v>
      </c>
      <c r="H430" s="20">
        <v>20</v>
      </c>
      <c r="I430" s="13"/>
      <c r="J430" s="20">
        <v>20</v>
      </c>
      <c r="K430" s="13"/>
      <c r="L430" s="20" t="s">
        <v>99</v>
      </c>
      <c r="M430" s="13">
        <v>101</v>
      </c>
      <c r="N430" s="13">
        <v>13</v>
      </c>
      <c r="O430" s="20" t="s">
        <v>1807</v>
      </c>
      <c r="P430" s="52"/>
    </row>
    <row r="431" s="4" customFormat="1" ht="81" spans="1:16">
      <c r="A431" s="118" t="s">
        <v>92</v>
      </c>
      <c r="B431" s="118" t="s">
        <v>1008</v>
      </c>
      <c r="C431" s="25"/>
      <c r="D431" s="25" t="s">
        <v>1808</v>
      </c>
      <c r="E431" s="20" t="s">
        <v>1809</v>
      </c>
      <c r="F431" s="20" t="s">
        <v>160</v>
      </c>
      <c r="G431" s="20" t="s">
        <v>161</v>
      </c>
      <c r="H431" s="20">
        <v>20</v>
      </c>
      <c r="I431" s="13"/>
      <c r="J431" s="20">
        <v>20</v>
      </c>
      <c r="K431" s="13"/>
      <c r="L431" s="20" t="s">
        <v>99</v>
      </c>
      <c r="M431" s="13">
        <v>95</v>
      </c>
      <c r="N431" s="13">
        <v>24</v>
      </c>
      <c r="O431" s="20" t="s">
        <v>1810</v>
      </c>
      <c r="P431" s="52"/>
    </row>
    <row r="432" s="4" customFormat="1" ht="81" spans="1:16">
      <c r="A432" s="118" t="s">
        <v>92</v>
      </c>
      <c r="B432" s="118" t="s">
        <v>1008</v>
      </c>
      <c r="C432" s="25"/>
      <c r="D432" s="25" t="s">
        <v>1811</v>
      </c>
      <c r="E432" s="20" t="s">
        <v>1812</v>
      </c>
      <c r="F432" s="20" t="s">
        <v>160</v>
      </c>
      <c r="G432" s="20" t="s">
        <v>620</v>
      </c>
      <c r="H432" s="20">
        <v>20</v>
      </c>
      <c r="I432" s="13"/>
      <c r="J432" s="20">
        <v>20</v>
      </c>
      <c r="K432" s="13"/>
      <c r="L432" s="20" t="s">
        <v>99</v>
      </c>
      <c r="M432" s="13">
        <v>121</v>
      </c>
      <c r="N432" s="13">
        <v>11</v>
      </c>
      <c r="O432" s="20" t="s">
        <v>1813</v>
      </c>
      <c r="P432" s="52"/>
    </row>
    <row r="433" s="4" customFormat="1" ht="81" spans="1:16">
      <c r="A433" s="118" t="s">
        <v>92</v>
      </c>
      <c r="B433" s="118" t="s">
        <v>1008</v>
      </c>
      <c r="C433" s="25"/>
      <c r="D433" s="25" t="s">
        <v>1814</v>
      </c>
      <c r="E433" s="20" t="s">
        <v>1815</v>
      </c>
      <c r="F433" s="20" t="s">
        <v>191</v>
      </c>
      <c r="G433" s="20" t="s">
        <v>509</v>
      </c>
      <c r="H433" s="20">
        <v>20</v>
      </c>
      <c r="I433" s="13"/>
      <c r="J433" s="20">
        <v>20</v>
      </c>
      <c r="K433" s="13"/>
      <c r="L433" s="20" t="s">
        <v>99</v>
      </c>
      <c r="M433" s="13">
        <v>121</v>
      </c>
      <c r="N433" s="13">
        <v>13</v>
      </c>
      <c r="O433" s="20" t="s">
        <v>1816</v>
      </c>
      <c r="P433" s="52"/>
    </row>
    <row r="434" s="4" customFormat="1" ht="81" spans="1:16">
      <c r="A434" s="118" t="s">
        <v>92</v>
      </c>
      <c r="B434" s="118" t="s">
        <v>1008</v>
      </c>
      <c r="C434" s="25"/>
      <c r="D434" s="25" t="s">
        <v>1817</v>
      </c>
      <c r="E434" s="20" t="s">
        <v>1818</v>
      </c>
      <c r="F434" s="20" t="s">
        <v>191</v>
      </c>
      <c r="G434" s="20" t="s">
        <v>864</v>
      </c>
      <c r="H434" s="20">
        <v>20</v>
      </c>
      <c r="I434" s="13"/>
      <c r="J434" s="20">
        <v>20</v>
      </c>
      <c r="K434" s="13"/>
      <c r="L434" s="20" t="s">
        <v>99</v>
      </c>
      <c r="M434" s="13">
        <v>99</v>
      </c>
      <c r="N434" s="13">
        <v>12</v>
      </c>
      <c r="O434" s="20" t="s">
        <v>1819</v>
      </c>
      <c r="P434" s="52"/>
    </row>
    <row r="435" s="4" customFormat="1" ht="81" spans="1:16">
      <c r="A435" s="118" t="s">
        <v>92</v>
      </c>
      <c r="B435" s="118" t="s">
        <v>1008</v>
      </c>
      <c r="C435" s="25"/>
      <c r="D435" s="25" t="s">
        <v>1820</v>
      </c>
      <c r="E435" s="20" t="s">
        <v>1821</v>
      </c>
      <c r="F435" s="20" t="s">
        <v>654</v>
      </c>
      <c r="G435" s="20" t="s">
        <v>1822</v>
      </c>
      <c r="H435" s="20">
        <v>20</v>
      </c>
      <c r="I435" s="13"/>
      <c r="J435" s="20">
        <v>20</v>
      </c>
      <c r="K435" s="13"/>
      <c r="L435" s="20" t="s">
        <v>99</v>
      </c>
      <c r="M435" s="13">
        <v>106</v>
      </c>
      <c r="N435" s="13">
        <v>11</v>
      </c>
      <c r="O435" s="20" t="s">
        <v>1823</v>
      </c>
      <c r="P435" s="52"/>
    </row>
    <row r="436" s="4" customFormat="1" ht="81" spans="1:16">
      <c r="A436" s="118" t="s">
        <v>92</v>
      </c>
      <c r="B436" s="118" t="s">
        <v>1008</v>
      </c>
      <c r="C436" s="25"/>
      <c r="D436" s="25" t="s">
        <v>1824</v>
      </c>
      <c r="E436" s="20" t="s">
        <v>1825</v>
      </c>
      <c r="F436" s="20" t="s">
        <v>240</v>
      </c>
      <c r="G436" s="20" t="s">
        <v>290</v>
      </c>
      <c r="H436" s="20">
        <v>20</v>
      </c>
      <c r="I436" s="13"/>
      <c r="J436" s="20">
        <v>20</v>
      </c>
      <c r="K436" s="13"/>
      <c r="L436" s="20" t="s">
        <v>99</v>
      </c>
      <c r="M436" s="13">
        <v>114</v>
      </c>
      <c r="N436" s="13">
        <v>12</v>
      </c>
      <c r="O436" s="20" t="s">
        <v>1826</v>
      </c>
      <c r="P436" s="52"/>
    </row>
    <row r="437" s="4" customFormat="1" ht="81" spans="1:16">
      <c r="A437" s="118" t="s">
        <v>92</v>
      </c>
      <c r="B437" s="118" t="s">
        <v>1008</v>
      </c>
      <c r="C437" s="25"/>
      <c r="D437" s="25" t="s">
        <v>1827</v>
      </c>
      <c r="E437" s="20" t="s">
        <v>1828</v>
      </c>
      <c r="F437" s="20" t="s">
        <v>206</v>
      </c>
      <c r="G437" s="20" t="s">
        <v>624</v>
      </c>
      <c r="H437" s="20">
        <v>20</v>
      </c>
      <c r="I437" s="13"/>
      <c r="J437" s="20">
        <v>20</v>
      </c>
      <c r="K437" s="13"/>
      <c r="L437" s="20" t="s">
        <v>99</v>
      </c>
      <c r="M437" s="13">
        <v>115</v>
      </c>
      <c r="N437" s="13">
        <v>13</v>
      </c>
      <c r="O437" s="20" t="s">
        <v>1829</v>
      </c>
      <c r="P437" s="52"/>
    </row>
    <row r="438" s="4" customFormat="1" ht="81" spans="1:16">
      <c r="A438" s="118" t="s">
        <v>92</v>
      </c>
      <c r="B438" s="118" t="s">
        <v>1008</v>
      </c>
      <c r="C438" s="25"/>
      <c r="D438" s="25" t="s">
        <v>1830</v>
      </c>
      <c r="E438" s="20" t="s">
        <v>1831</v>
      </c>
      <c r="F438" s="20" t="s">
        <v>206</v>
      </c>
      <c r="G438" s="20" t="s">
        <v>1832</v>
      </c>
      <c r="H438" s="20">
        <v>20</v>
      </c>
      <c r="I438" s="13"/>
      <c r="J438" s="20">
        <v>20</v>
      </c>
      <c r="K438" s="13"/>
      <c r="L438" s="20" t="s">
        <v>99</v>
      </c>
      <c r="M438" s="13">
        <v>101</v>
      </c>
      <c r="N438" s="13">
        <v>11</v>
      </c>
      <c r="O438" s="20" t="s">
        <v>1833</v>
      </c>
      <c r="P438" s="52"/>
    </row>
    <row r="439" s="4" customFormat="1" ht="81" spans="1:16">
      <c r="A439" s="118" t="s">
        <v>92</v>
      </c>
      <c r="B439" s="118" t="s">
        <v>1008</v>
      </c>
      <c r="C439" s="25"/>
      <c r="D439" s="25" t="s">
        <v>1834</v>
      </c>
      <c r="E439" s="20" t="s">
        <v>1835</v>
      </c>
      <c r="F439" s="20" t="s">
        <v>121</v>
      </c>
      <c r="G439" s="20" t="s">
        <v>788</v>
      </c>
      <c r="H439" s="20">
        <v>20</v>
      </c>
      <c r="I439" s="13"/>
      <c r="J439" s="20">
        <v>20</v>
      </c>
      <c r="K439" s="13"/>
      <c r="L439" s="20" t="s">
        <v>99</v>
      </c>
      <c r="M439" s="13">
        <v>94</v>
      </c>
      <c r="N439" s="13">
        <v>21</v>
      </c>
      <c r="O439" s="20" t="s">
        <v>1836</v>
      </c>
      <c r="P439" s="52"/>
    </row>
    <row r="440" s="4" customFormat="1" ht="81" spans="1:16">
      <c r="A440" s="118" t="s">
        <v>92</v>
      </c>
      <c r="B440" s="118" t="s">
        <v>1008</v>
      </c>
      <c r="C440" s="25"/>
      <c r="D440" s="25" t="s">
        <v>1837</v>
      </c>
      <c r="E440" s="20" t="s">
        <v>1838</v>
      </c>
      <c r="F440" s="20" t="s">
        <v>185</v>
      </c>
      <c r="G440" s="20" t="s">
        <v>1839</v>
      </c>
      <c r="H440" s="20">
        <v>20</v>
      </c>
      <c r="I440" s="13"/>
      <c r="J440" s="20">
        <v>20</v>
      </c>
      <c r="K440" s="13"/>
      <c r="L440" s="20" t="s">
        <v>99</v>
      </c>
      <c r="M440" s="13">
        <v>99</v>
      </c>
      <c r="N440" s="13">
        <v>12</v>
      </c>
      <c r="O440" s="20" t="s">
        <v>1840</v>
      </c>
      <c r="P440" s="52"/>
    </row>
    <row r="441" s="4" customFormat="1" ht="81" spans="1:16">
      <c r="A441" s="118" t="s">
        <v>92</v>
      </c>
      <c r="B441" s="118" t="s">
        <v>1008</v>
      </c>
      <c r="C441" s="25"/>
      <c r="D441" s="25" t="s">
        <v>1841</v>
      </c>
      <c r="E441" s="20" t="s">
        <v>1842</v>
      </c>
      <c r="F441" s="20" t="s">
        <v>191</v>
      </c>
      <c r="G441" s="20" t="s">
        <v>821</v>
      </c>
      <c r="H441" s="20">
        <v>20</v>
      </c>
      <c r="I441" s="13"/>
      <c r="J441" s="20">
        <v>20</v>
      </c>
      <c r="K441" s="13"/>
      <c r="L441" s="20" t="s">
        <v>99</v>
      </c>
      <c r="M441" s="13">
        <v>105</v>
      </c>
      <c r="N441" s="13">
        <v>10</v>
      </c>
      <c r="O441" s="20" t="s">
        <v>1843</v>
      </c>
      <c r="P441" s="52"/>
    </row>
    <row r="442" s="4" customFormat="1" ht="54" spans="1:16">
      <c r="A442" s="118" t="s">
        <v>92</v>
      </c>
      <c r="B442" s="118" t="s">
        <v>1008</v>
      </c>
      <c r="C442" s="25"/>
      <c r="D442" s="25" t="s">
        <v>1844</v>
      </c>
      <c r="E442" s="20" t="s">
        <v>1845</v>
      </c>
      <c r="F442" s="20" t="s">
        <v>1846</v>
      </c>
      <c r="G442" s="20" t="s">
        <v>1847</v>
      </c>
      <c r="H442" s="20">
        <v>90</v>
      </c>
      <c r="I442" s="20"/>
      <c r="J442" s="20">
        <v>90</v>
      </c>
      <c r="K442" s="49"/>
      <c r="L442" s="20" t="s">
        <v>99</v>
      </c>
      <c r="M442" s="20">
        <v>142</v>
      </c>
      <c r="N442" s="20">
        <v>30</v>
      </c>
      <c r="O442" s="20" t="s">
        <v>1848</v>
      </c>
      <c r="P442" s="52"/>
    </row>
    <row r="443" s="4" customFormat="1" ht="40.5" spans="1:16">
      <c r="A443" s="118" t="s">
        <v>92</v>
      </c>
      <c r="B443" s="118" t="s">
        <v>1008</v>
      </c>
      <c r="C443" s="25"/>
      <c r="D443" s="25" t="s">
        <v>1849</v>
      </c>
      <c r="E443" s="20" t="s">
        <v>1850</v>
      </c>
      <c r="F443" s="20" t="s">
        <v>1846</v>
      </c>
      <c r="G443" s="20" t="s">
        <v>1847</v>
      </c>
      <c r="H443" s="20">
        <v>100</v>
      </c>
      <c r="I443" s="20"/>
      <c r="J443" s="20">
        <v>100</v>
      </c>
      <c r="K443" s="49"/>
      <c r="L443" s="20" t="s">
        <v>99</v>
      </c>
      <c r="M443" s="20">
        <v>121</v>
      </c>
      <c r="N443" s="20">
        <v>20</v>
      </c>
      <c r="O443" s="20" t="s">
        <v>1851</v>
      </c>
      <c r="P443" s="52"/>
    </row>
    <row r="444" s="4" customFormat="1" ht="54" spans="1:16">
      <c r="A444" s="118" t="s">
        <v>92</v>
      </c>
      <c r="B444" s="118" t="s">
        <v>1008</v>
      </c>
      <c r="C444" s="25"/>
      <c r="D444" s="25" t="s">
        <v>1852</v>
      </c>
      <c r="E444" s="20" t="s">
        <v>1853</v>
      </c>
      <c r="F444" s="20" t="s">
        <v>1854</v>
      </c>
      <c r="G444" s="20" t="s">
        <v>1855</v>
      </c>
      <c r="H444" s="20">
        <v>80</v>
      </c>
      <c r="I444" s="20"/>
      <c r="J444" s="20">
        <v>80</v>
      </c>
      <c r="K444" s="49"/>
      <c r="L444" s="20" t="s">
        <v>99</v>
      </c>
      <c r="M444" s="20">
        <v>133</v>
      </c>
      <c r="N444" s="20">
        <v>16</v>
      </c>
      <c r="O444" s="20" t="s">
        <v>1856</v>
      </c>
      <c r="P444" s="52"/>
    </row>
    <row r="445" s="4" customFormat="1" ht="54" spans="1:16">
      <c r="A445" s="118" t="s">
        <v>92</v>
      </c>
      <c r="B445" s="118" t="s">
        <v>1008</v>
      </c>
      <c r="C445" s="25"/>
      <c r="D445" s="25" t="s">
        <v>1857</v>
      </c>
      <c r="E445" s="20" t="s">
        <v>1858</v>
      </c>
      <c r="F445" s="20" t="s">
        <v>1859</v>
      </c>
      <c r="G445" s="20" t="s">
        <v>1860</v>
      </c>
      <c r="H445" s="20">
        <v>40</v>
      </c>
      <c r="I445" s="20"/>
      <c r="J445" s="20">
        <v>40</v>
      </c>
      <c r="K445" s="49"/>
      <c r="L445" s="20" t="s">
        <v>99</v>
      </c>
      <c r="M445" s="20">
        <v>112</v>
      </c>
      <c r="N445" s="20">
        <v>20</v>
      </c>
      <c r="O445" s="20" t="s">
        <v>1861</v>
      </c>
      <c r="P445" s="52"/>
    </row>
    <row r="446" s="4" customFormat="1" ht="54" spans="1:16">
      <c r="A446" s="118" t="s">
        <v>92</v>
      </c>
      <c r="B446" s="118" t="s">
        <v>1008</v>
      </c>
      <c r="C446" s="25"/>
      <c r="D446" s="25" t="s">
        <v>1862</v>
      </c>
      <c r="E446" s="20" t="s">
        <v>1863</v>
      </c>
      <c r="F446" s="20" t="s">
        <v>185</v>
      </c>
      <c r="G446" s="20" t="s">
        <v>1864</v>
      </c>
      <c r="H446" s="20">
        <v>20</v>
      </c>
      <c r="I446" s="20"/>
      <c r="J446" s="20">
        <v>20</v>
      </c>
      <c r="K446" s="49"/>
      <c r="L446" s="20" t="s">
        <v>99</v>
      </c>
      <c r="M446" s="20">
        <v>104</v>
      </c>
      <c r="N446" s="20">
        <v>11</v>
      </c>
      <c r="O446" s="20" t="s">
        <v>1865</v>
      </c>
      <c r="P446" s="52"/>
    </row>
    <row r="447" s="4" customFormat="1" ht="54" spans="1:16">
      <c r="A447" s="118" t="s">
        <v>92</v>
      </c>
      <c r="B447" s="118" t="s">
        <v>1008</v>
      </c>
      <c r="C447" s="25"/>
      <c r="D447" s="25" t="s">
        <v>1866</v>
      </c>
      <c r="E447" s="20" t="s">
        <v>1867</v>
      </c>
      <c r="F447" s="20" t="s">
        <v>1868</v>
      </c>
      <c r="G447" s="20" t="s">
        <v>1869</v>
      </c>
      <c r="H447" s="20">
        <v>180</v>
      </c>
      <c r="I447" s="20">
        <v>180</v>
      </c>
      <c r="J447" s="20"/>
      <c r="K447" s="49"/>
      <c r="L447" s="20" t="s">
        <v>99</v>
      </c>
      <c r="M447" s="20">
        <v>2600</v>
      </c>
      <c r="N447" s="20">
        <v>63</v>
      </c>
      <c r="O447" s="20" t="s">
        <v>1870</v>
      </c>
      <c r="P447" s="52"/>
    </row>
    <row r="448" s="4" customFormat="1" ht="67.5" spans="1:16">
      <c r="A448" s="118" t="s">
        <v>92</v>
      </c>
      <c r="B448" s="118" t="s">
        <v>1008</v>
      </c>
      <c r="C448" s="25"/>
      <c r="D448" s="25" t="s">
        <v>1871</v>
      </c>
      <c r="E448" s="20" t="s">
        <v>1872</v>
      </c>
      <c r="F448" s="20" t="s">
        <v>1873</v>
      </c>
      <c r="G448" s="20" t="s">
        <v>1874</v>
      </c>
      <c r="H448" s="20">
        <v>260</v>
      </c>
      <c r="I448" s="20"/>
      <c r="J448" s="20">
        <v>260</v>
      </c>
      <c r="K448" s="49"/>
      <c r="L448" s="20" t="s">
        <v>99</v>
      </c>
      <c r="M448" s="20">
        <v>175</v>
      </c>
      <c r="N448" s="20">
        <v>10</v>
      </c>
      <c r="O448" s="48" t="s">
        <v>1875</v>
      </c>
      <c r="P448" s="52"/>
    </row>
    <row r="449" s="4" customFormat="1" ht="40.5" spans="1:16">
      <c r="A449" s="118" t="s">
        <v>92</v>
      </c>
      <c r="B449" s="118" t="s">
        <v>1008</v>
      </c>
      <c r="C449" s="25"/>
      <c r="D449" s="25" t="s">
        <v>1876</v>
      </c>
      <c r="E449" s="20" t="s">
        <v>1877</v>
      </c>
      <c r="F449" s="20" t="s">
        <v>185</v>
      </c>
      <c r="G449" s="20" t="s">
        <v>1864</v>
      </c>
      <c r="H449" s="20">
        <v>40</v>
      </c>
      <c r="I449" s="20"/>
      <c r="J449" s="20">
        <v>40</v>
      </c>
      <c r="K449" s="49"/>
      <c r="L449" s="20" t="s">
        <v>99</v>
      </c>
      <c r="M449" s="20">
        <v>55</v>
      </c>
      <c r="N449" s="20">
        <v>2</v>
      </c>
      <c r="O449" s="48" t="s">
        <v>1878</v>
      </c>
      <c r="P449" s="52"/>
    </row>
    <row r="450" s="4" customFormat="1" ht="54" spans="1:16">
      <c r="A450" s="118" t="s">
        <v>92</v>
      </c>
      <c r="B450" s="118" t="s">
        <v>1008</v>
      </c>
      <c r="C450" s="25"/>
      <c r="D450" s="25" t="s">
        <v>1879</v>
      </c>
      <c r="E450" s="49" t="s">
        <v>1880</v>
      </c>
      <c r="F450" s="20" t="s">
        <v>552</v>
      </c>
      <c r="G450" s="20" t="s">
        <v>1881</v>
      </c>
      <c r="H450" s="20">
        <v>20</v>
      </c>
      <c r="I450" s="20"/>
      <c r="J450" s="20">
        <v>20</v>
      </c>
      <c r="K450" s="49"/>
      <c r="L450" s="20" t="s">
        <v>99</v>
      </c>
      <c r="M450" s="20">
        <v>60</v>
      </c>
      <c r="N450" s="20">
        <v>3</v>
      </c>
      <c r="O450" s="48" t="s">
        <v>1882</v>
      </c>
      <c r="P450" s="52"/>
    </row>
    <row r="451" s="4" customFormat="1" ht="54" spans="1:16">
      <c r="A451" s="20" t="s">
        <v>92</v>
      </c>
      <c r="B451" s="118" t="s">
        <v>1008</v>
      </c>
      <c r="C451" s="29"/>
      <c r="D451" s="25" t="s">
        <v>1883</v>
      </c>
      <c r="E451" s="49" t="s">
        <v>1880</v>
      </c>
      <c r="F451" s="20" t="s">
        <v>97</v>
      </c>
      <c r="G451" s="20" t="s">
        <v>172</v>
      </c>
      <c r="H451" s="28">
        <v>20</v>
      </c>
      <c r="I451" s="28"/>
      <c r="J451" s="49">
        <v>20</v>
      </c>
      <c r="K451" s="49"/>
      <c r="L451" s="20" t="s">
        <v>99</v>
      </c>
      <c r="M451" s="49">
        <v>60</v>
      </c>
      <c r="N451" s="49">
        <v>3</v>
      </c>
      <c r="O451" s="48" t="s">
        <v>1882</v>
      </c>
      <c r="P451" s="52"/>
    </row>
    <row r="452" s="4" customFormat="1" ht="40.5" spans="1:16">
      <c r="A452" s="103" t="s">
        <v>378</v>
      </c>
      <c r="B452" s="103" t="s">
        <v>1884</v>
      </c>
      <c r="C452" s="103"/>
      <c r="D452" s="49" t="s">
        <v>1885</v>
      </c>
      <c r="E452" s="48" t="s">
        <v>1886</v>
      </c>
      <c r="F452" s="20" t="s">
        <v>351</v>
      </c>
      <c r="G452" s="20" t="s">
        <v>351</v>
      </c>
      <c r="H452" s="49">
        <v>60</v>
      </c>
      <c r="I452" s="49">
        <v>60</v>
      </c>
      <c r="J452" s="49"/>
      <c r="K452" s="49"/>
      <c r="L452" s="27" t="s">
        <v>99</v>
      </c>
      <c r="M452" s="49">
        <v>200</v>
      </c>
      <c r="N452" s="49">
        <v>100</v>
      </c>
      <c r="O452" s="48" t="s">
        <v>1887</v>
      </c>
      <c r="P452" s="52"/>
    </row>
    <row r="453" s="4" customFormat="1" ht="108" spans="1:16">
      <c r="A453" s="103" t="s">
        <v>378</v>
      </c>
      <c r="B453" s="103" t="s">
        <v>1884</v>
      </c>
      <c r="C453" s="103"/>
      <c r="D453" s="99" t="s">
        <v>1888</v>
      </c>
      <c r="E453" s="100" t="s">
        <v>1889</v>
      </c>
      <c r="F453" s="20" t="s">
        <v>351</v>
      </c>
      <c r="G453" s="20" t="s">
        <v>351</v>
      </c>
      <c r="H453" s="27">
        <v>50</v>
      </c>
      <c r="I453" s="27">
        <v>50</v>
      </c>
      <c r="J453" s="27"/>
      <c r="K453" s="27"/>
      <c r="L453" s="27" t="s">
        <v>99</v>
      </c>
      <c r="M453" s="49">
        <v>200</v>
      </c>
      <c r="N453" s="49">
        <v>100</v>
      </c>
      <c r="O453" s="100" t="s">
        <v>1890</v>
      </c>
      <c r="P453" s="52"/>
    </row>
    <row r="454" s="4" customFormat="1" ht="94.5" spans="1:16">
      <c r="A454" s="103" t="s">
        <v>378</v>
      </c>
      <c r="B454" s="103" t="s">
        <v>1884</v>
      </c>
      <c r="C454" s="103"/>
      <c r="D454" s="101" t="s">
        <v>1891</v>
      </c>
      <c r="E454" s="100" t="s">
        <v>1892</v>
      </c>
      <c r="F454" s="20" t="s">
        <v>351</v>
      </c>
      <c r="G454" s="20" t="s">
        <v>351</v>
      </c>
      <c r="H454" s="28">
        <v>25</v>
      </c>
      <c r="I454" s="28">
        <v>25</v>
      </c>
      <c r="J454" s="49"/>
      <c r="K454" s="49"/>
      <c r="L454" s="27" t="s">
        <v>99</v>
      </c>
      <c r="M454" s="49">
        <v>200</v>
      </c>
      <c r="N454" s="49">
        <v>100</v>
      </c>
      <c r="O454" s="100" t="s">
        <v>1893</v>
      </c>
      <c r="P454" s="52"/>
    </row>
    <row r="455" ht="67.5" spans="1:16">
      <c r="A455" s="49" t="s">
        <v>92</v>
      </c>
      <c r="B455" s="49" t="s">
        <v>1008</v>
      </c>
      <c r="C455" s="179" t="s">
        <v>1894</v>
      </c>
      <c r="D455" s="116" t="s">
        <v>1895</v>
      </c>
      <c r="E455" s="89" t="s">
        <v>1896</v>
      </c>
      <c r="F455" s="90" t="s">
        <v>351</v>
      </c>
      <c r="G455" s="90" t="s">
        <v>351</v>
      </c>
      <c r="H455" s="78">
        <v>120</v>
      </c>
      <c r="I455" s="78"/>
      <c r="J455" s="78">
        <v>120</v>
      </c>
      <c r="K455" s="78"/>
      <c r="L455" s="27" t="s">
        <v>99</v>
      </c>
      <c r="M455" s="49">
        <v>315</v>
      </c>
      <c r="N455" s="49">
        <v>27</v>
      </c>
      <c r="O455" s="89" t="s">
        <v>1897</v>
      </c>
      <c r="P455" s="52"/>
    </row>
    <row r="456" ht="54" spans="1:16">
      <c r="A456" s="49" t="s">
        <v>92</v>
      </c>
      <c r="B456" s="49" t="s">
        <v>1008</v>
      </c>
      <c r="C456" s="29"/>
      <c r="D456" s="102" t="s">
        <v>1898</v>
      </c>
      <c r="E456" s="29" t="s">
        <v>1899</v>
      </c>
      <c r="F456" s="49" t="s">
        <v>1900</v>
      </c>
      <c r="G456" s="49" t="s">
        <v>1901</v>
      </c>
      <c r="H456" s="28">
        <v>50</v>
      </c>
      <c r="I456" s="28">
        <v>50</v>
      </c>
      <c r="J456" s="49"/>
      <c r="K456" s="49"/>
      <c r="L456" s="27" t="s">
        <v>99</v>
      </c>
      <c r="M456" s="49" t="s">
        <v>1902</v>
      </c>
      <c r="N456" s="49" t="s">
        <v>1903</v>
      </c>
      <c r="O456" s="48" t="s">
        <v>1904</v>
      </c>
      <c r="P456" s="52"/>
    </row>
    <row r="457" ht="54" spans="1:16">
      <c r="A457" s="49" t="s">
        <v>92</v>
      </c>
      <c r="B457" s="49" t="s">
        <v>1008</v>
      </c>
      <c r="C457" s="29"/>
      <c r="D457" s="29" t="s">
        <v>1905</v>
      </c>
      <c r="E457" s="48" t="s">
        <v>1906</v>
      </c>
      <c r="F457" s="49" t="s">
        <v>1907</v>
      </c>
      <c r="G457" s="49" t="s">
        <v>1908</v>
      </c>
      <c r="H457" s="28">
        <v>80</v>
      </c>
      <c r="I457" s="28">
        <v>80</v>
      </c>
      <c r="J457" s="49"/>
      <c r="K457" s="49"/>
      <c r="L457" s="27" t="s">
        <v>99</v>
      </c>
      <c r="M457" s="49" t="s">
        <v>1909</v>
      </c>
      <c r="N457" s="49" t="s">
        <v>1910</v>
      </c>
      <c r="O457" s="48" t="s">
        <v>1911</v>
      </c>
      <c r="P457" s="52"/>
    </row>
  </sheetData>
  <autoFilter ref="A5:GM457">
    <extLst/>
  </autoFilter>
  <mergeCells count="16">
    <mergeCell ref="A1:P1"/>
    <mergeCell ref="A2:P2"/>
    <mergeCell ref="F3:G3"/>
    <mergeCell ref="H3:K3"/>
    <mergeCell ref="A3:A4"/>
    <mergeCell ref="B3:B4"/>
    <mergeCell ref="C3:C4"/>
    <mergeCell ref="D3:D4"/>
    <mergeCell ref="E3:E4"/>
    <mergeCell ref="L3:L4"/>
    <mergeCell ref="M3:M4"/>
    <mergeCell ref="N3:N4"/>
    <mergeCell ref="O3:O4"/>
    <mergeCell ref="O241:O243"/>
    <mergeCell ref="O261:O263"/>
    <mergeCell ref="P3:P4"/>
  </mergeCells>
  <conditionalFormatting sqref="D255:D259">
    <cfRule type="duplicateValues" dxfId="0" priority="2"/>
  </conditionalFormatting>
  <conditionalFormatting sqref="D411:D417">
    <cfRule type="duplicateValues" dxfId="0" priority="1"/>
  </conditionalFormatting>
  <dataValidations count="2">
    <dataValidation allowBlank="1" showInputMessage="1" showErrorMessage="1" sqref="L76:L78"/>
    <dataValidation type="list" allowBlank="1" showInputMessage="1" showErrorMessage="1" sqref="L412">
      <formula1>"否"</formula1>
    </dataValidation>
  </dataValidations>
  <pageMargins left="0.75" right="0.75"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2022-02-16T03:10:00Z</dcterms:created>
  <dcterms:modified xsi:type="dcterms:W3CDTF">2022-04-18T03:13:47Z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8191DA123C664BF98754CAB147B9F566</vt:lpwstr>
  </property>
  <property fmtid="{D5CDD505-2E9C-101B-9397-08002B2CF9AE}" pid="3" name="KSOProductBuildVer">
    <vt:lpwstr>2052-11.1.0.11365</vt:lpwstr>
  </property>
  <property fmtid="{D5CDD505-2E9C-101B-9397-08002B2CF9AE}" pid="4" name="KSOReadingLayout">
    <vt:bool>true</vt:bool>
  </property>
</Properties>
</file>