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29" firstSheet="14" activeTab="15"/>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科目分）" sheetId="7" r:id="rId7"/>
    <sheet name="部门综合预算一般公共预算支出明细表（按经济分类科目分）" sheetId="8" r:id="rId8"/>
    <sheet name="部门综合预算一般公共预算基本支出明细表（按功能科目分）" sheetId="9" r:id="rId9"/>
    <sheet name="部门综合预算一般公共预算基本支出明细表（按经济分类科目分）" sheetId="10" r:id="rId10"/>
    <sheet name="部门综合预算政府性基金收支表" sheetId="11" r:id="rId11"/>
    <sheet name="部门综合预算专项业务经费支出表" sheetId="12" r:id="rId12"/>
    <sheet name="部门综合预算财政拨款结转资金支出表" sheetId="13" r:id="rId13"/>
    <sheet name="部门综合预算政府采购（资产配置、购买服务）预算表" sheetId="14" r:id="rId14"/>
    <sheet name="2020年一般公共预算“三公”经费及会议费、培训费支出预算表" sheetId="15" r:id="rId15"/>
    <sheet name="2020年部门专项经费绩效目标表" sheetId="16" r:id="rId16"/>
    <sheet name="2020年部门整体支出绩效目标表" sheetId="17" r:id="rId17"/>
    <sheet name="2020年部门专项资金绩效目标表" sheetId="18" r:id="rId18"/>
  </sheets>
  <definedNames/>
  <calcPr fullCalcOnLoad="1"/>
</workbook>
</file>

<file path=xl/sharedStrings.xml><?xml version="1.0" encoding="utf-8"?>
<sst xmlns="http://schemas.openxmlformats.org/spreadsheetml/2006/main" count="1064" uniqueCount="524">
  <si>
    <t xml:space="preserve">              2020年部门综合预算公开报表</t>
  </si>
  <si>
    <r>
      <t xml:space="preserve">                                      </t>
    </r>
    <r>
      <rPr>
        <b/>
        <sz val="9"/>
        <rFont val="宋体"/>
        <family val="0"/>
      </rPr>
      <t>部门名称：中共榆林市横山区委宣传部</t>
    </r>
  </si>
  <si>
    <r>
      <t xml:space="preserve">                                      </t>
    </r>
    <r>
      <rPr>
        <b/>
        <sz val="9"/>
        <color indexed="8"/>
        <rFont val="宋体"/>
        <family val="0"/>
      </rPr>
      <t>保密审查情况：已审查</t>
    </r>
  </si>
  <si>
    <t xml:space="preserve">                                                 部门主要负责人审签情况：已审签</t>
  </si>
  <si>
    <t>目录</t>
  </si>
  <si>
    <t>表1</t>
  </si>
  <si>
    <t>2020年部门综合预算收支总表</t>
  </si>
  <si>
    <t>是否空表</t>
  </si>
  <si>
    <t>公开空表理由</t>
  </si>
  <si>
    <t>表2</t>
  </si>
  <si>
    <t>2020年部门综合预算收入总表</t>
  </si>
  <si>
    <t>否</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</si>
  <si>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</si>
  <si>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</si>
  <si>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</si>
  <si>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</si>
  <si>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</si>
  <si>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</si>
  <si>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</si>
  <si>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</si>
  <si>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</si>
  <si>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</si>
  <si>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</si>
  <si>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</si>
  <si>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</si>
  <si>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</si>
  <si>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</si>
  <si>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本部门没有政府性基金收支</t>
  </si>
  <si>
    <t>表10</t>
  </si>
  <si>
    <t>2020年部门综合预算专项业务经费支出表</t>
  </si>
  <si>
    <t>表11</t>
  </si>
  <si>
    <t>2020年部门综合预算财政拨款结转资金支出表</t>
  </si>
  <si>
    <t>本部门无2020年财政拨款结转资金支出</t>
  </si>
  <si>
    <t>表12</t>
  </si>
  <si>
    <t>2020年部门综合预算政府采购（资产配置、购买服务）预算表</t>
  </si>
  <si>
    <t>表13</t>
  </si>
  <si>
    <t>2020年部门综合预算一般公共预算拨款“三公”经费及会议费、培训费支出预算表</t>
  </si>
  <si>
    <t>表14</t>
  </si>
  <si>
    <t>2020年部门整体支出绩效目标表</t>
  </si>
  <si>
    <t>表15</t>
  </si>
  <si>
    <t>2020年部门专项资金绩效目标表</t>
  </si>
  <si>
    <t>本部门没有专项资金</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</si>
  <si>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</si>
  <si>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</si>
  <si>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</si>
  <si>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</si>
  <si>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</si>
  <si>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</si>
  <si>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</si>
  <si>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</si>
  <si>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</si>
  <si>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</si>
  <si>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</si>
  <si>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2</t>
  </si>
  <si>
    <t>1、财政拨款</t>
  </si>
  <si>
    <t>1、一般公共服务支出</t>
  </si>
  <si>
    <t>1、人员经费和公用经费支出</t>
  </si>
  <si>
    <t>1、机关工资福利支出</t>
  </si>
  <si>
    <t>3</t>
  </si>
  <si>
    <t>(1)一般公共预算拨款</t>
  </si>
  <si>
    <t>2、外交支出</t>
  </si>
  <si>
    <t>(1)工资福利支出</t>
  </si>
  <si>
    <t>2、机关商品和服务支出</t>
  </si>
  <si>
    <t>4</t>
  </si>
  <si>
    <t>其中：专项资金列入部门预算的项目</t>
  </si>
  <si>
    <t>3、国防支出</t>
  </si>
  <si>
    <t>(2)商品和服务支出</t>
  </si>
  <si>
    <t>3、机关资本性支出（一）</t>
  </si>
  <si>
    <t>5</t>
  </si>
  <si>
    <t>(2)政府性基金拨款</t>
  </si>
  <si>
    <t>4、公共安全支出</t>
  </si>
  <si>
    <t>(3)对个人和家庭的补助</t>
  </si>
  <si>
    <t>4、机关资本性支出（二）</t>
  </si>
  <si>
    <t>6</t>
  </si>
  <si>
    <t>(3)国有资本经营预算收入</t>
  </si>
  <si>
    <t>5、教育支出</t>
  </si>
  <si>
    <t>(4)资本性支出</t>
  </si>
  <si>
    <t>5、对事业单位经常性补助</t>
  </si>
  <si>
    <t>7</t>
  </si>
  <si>
    <t>2、上级补助收入</t>
  </si>
  <si>
    <t>6、科学技术支出</t>
  </si>
  <si>
    <t>2、专项业务经费支出</t>
  </si>
  <si>
    <t>6、对事业单位资本性补助</t>
  </si>
  <si>
    <t>8</t>
  </si>
  <si>
    <t>3、事业收入</t>
  </si>
  <si>
    <t>7、文化旅游体育与传媒支出</t>
  </si>
  <si>
    <t>7、对企业补助</t>
  </si>
  <si>
    <t>9</t>
  </si>
  <si>
    <t xml:space="preserve"> 其中：纳入财政专户管理的收费</t>
  </si>
  <si>
    <t>8、社会保障和就业支出</t>
  </si>
  <si>
    <t>8、对企业资本性支出</t>
  </si>
  <si>
    <t>10</t>
  </si>
  <si>
    <t>4、事业单位经营收入</t>
  </si>
  <si>
    <t>9、社会保险基金支出</t>
  </si>
  <si>
    <t>(3)对个人和家庭补助</t>
  </si>
  <si>
    <t>9、对个人和家庭的补助</t>
  </si>
  <si>
    <t>11</t>
  </si>
  <si>
    <t>5、附属单位上缴收入</t>
  </si>
  <si>
    <t>10、卫生健康支出</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</si>
  <si>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</si>
  <si>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</si>
  <si>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</si>
  <si>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</si>
  <si>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</si>
  <si>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</si>
  <si>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</si>
  <si>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</si>
  <si>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</si>
  <si>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</si>
  <si>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</si>
  <si>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</si>
  <si>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</si>
  <si>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</si>
  <si>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</si>
  <si>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</si>
  <si>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</si>
  <si>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</si>
  <si>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</si>
  <si>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</si>
  <si>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</si>
  <si>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</si>
  <si>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</si>
  <si>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</si>
  <si>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</si>
  <si>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</si>
  <si>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</si>
  <si>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</si>
  <si>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</si>
  <si>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</si>
  <si>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</si>
  <si>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</si>
  <si>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</si>
  <si>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</si>
  <si>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</si>
  <si>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</si>
  <si>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</si>
  <si>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</si>
  <si>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</si>
  <si>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</si>
  <si>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</si>
  <si>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</si>
  <si>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</si>
  <si>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</si>
  <si>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</si>
  <si>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</si>
  <si>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</si>
  <si>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</si>
  <si>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</si>
  <si>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</si>
  <si>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</si>
  <si>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</si>
  <si>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</si>
  <si>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</si>
  <si>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</si>
  <si>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</si>
  <si>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</si>
  <si>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</si>
  <si>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</si>
  <si>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</si>
  <si>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</si>
  <si>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</si>
  <si>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</si>
  <si>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</si>
  <si>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</si>
  <si>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</si>
  <si>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</si>
  <si>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</si>
  <si>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</si>
  <si>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</si>
  <si>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</si>
  <si>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</si>
  <si>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</si>
  <si>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</si>
  <si>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</si>
  <si>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</si>
  <si>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</si>
  <si>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</si>
  <si>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</si>
  <si>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</si>
  <si>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</si>
  <si>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</si>
  <si>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</si>
  <si>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</si>
  <si>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</si>
  <si>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</si>
  <si>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</si>
  <si>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</si>
  <si>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</si>
  <si>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</si>
  <si>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中共榆林市横山区委宣传部</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</si>
  <si>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</si>
  <si>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</si>
  <si>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</si>
  <si>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</si>
  <si>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</si>
  <si>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</si>
  <si>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</si>
  <si>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</si>
  <si>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</si>
  <si>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</si>
  <si>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</si>
  <si>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</si>
  <si>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</si>
  <si>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</si>
  <si>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</si>
  <si>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</si>
  <si>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</si>
  <si>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</si>
  <si>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</si>
  <si>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</si>
  <si>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</si>
  <si>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</si>
  <si>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</si>
  <si>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</si>
  <si>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</si>
  <si>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</si>
  <si>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</si>
  <si>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</si>
  <si>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</si>
  <si>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</si>
  <si>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</si>
  <si>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</si>
  <si>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</si>
  <si>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</si>
  <si>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</si>
  <si>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</si>
  <si>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</si>
  <si>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</si>
  <si>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</si>
  <si>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</si>
  <si>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</si>
  <si>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</si>
  <si>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</si>
  <si>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</si>
  <si>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</si>
  <si>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</si>
  <si>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</si>
  <si>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</si>
  <si>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</si>
  <si>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</si>
  <si>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</si>
  <si>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</si>
  <si>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</si>
  <si>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</si>
  <si>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</si>
  <si>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</si>
  <si>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</si>
  <si>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</si>
  <si>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</si>
  <si>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</si>
  <si>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</si>
  <si>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</si>
  <si>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</si>
  <si>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</si>
  <si>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</si>
  <si>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</si>
  <si>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</si>
  <si>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</si>
  <si>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功能科目编码</t>
  </si>
  <si>
    <t>功能科目名称</t>
  </si>
  <si>
    <t>人员经费支出</t>
  </si>
  <si>
    <t>公用经费支出</t>
  </si>
  <si>
    <t>专项业务经费支出</t>
  </si>
  <si>
    <t>备注</t>
  </si>
  <si>
    <t>201</t>
  </si>
  <si>
    <t>一般公共服务支出</t>
  </si>
  <si>
    <t xml:space="preserve">  20106</t>
  </si>
  <si>
    <t xml:space="preserve">  宣传事务</t>
  </si>
  <si>
    <t xml:space="preserve">    2010601</t>
  </si>
  <si>
    <t xml:space="preserve">    行政运行</t>
  </si>
  <si>
    <t>部门经济科目编码</t>
  </si>
  <si>
    <t>部门经济科目名称</t>
  </si>
  <si>
    <t>政府经济科目编码</t>
  </si>
  <si>
    <t>政府经济科目名称</t>
  </si>
  <si>
    <t>501</t>
  </si>
  <si>
    <t>机关工资福利支出</t>
  </si>
  <si>
    <t>50201</t>
  </si>
  <si>
    <t>工资奖金津补贴</t>
  </si>
  <si>
    <t>50102</t>
  </si>
  <si>
    <t>社会保障缴费</t>
  </si>
  <si>
    <t>50103</t>
  </si>
  <si>
    <t>住房公积金</t>
  </si>
  <si>
    <t>50104</t>
  </si>
  <si>
    <t>其他工资福利支出</t>
  </si>
  <si>
    <t>502</t>
  </si>
  <si>
    <t>机关商品和服务支出</t>
  </si>
  <si>
    <t>办公经费</t>
  </si>
  <si>
    <r>
      <t>5</t>
    </r>
    <r>
      <rPr>
        <sz val="9"/>
        <rFont val="宋体"/>
        <family val="0"/>
      </rPr>
      <t>0202</t>
    </r>
  </si>
  <si>
    <t>会议费</t>
  </si>
  <si>
    <r>
      <t>5</t>
    </r>
    <r>
      <rPr>
        <sz val="9"/>
        <rFont val="宋体"/>
        <family val="0"/>
      </rPr>
      <t>0205</t>
    </r>
  </si>
  <si>
    <t>委托业务费</t>
  </si>
  <si>
    <r>
      <t>5</t>
    </r>
    <r>
      <rPr>
        <sz val="9"/>
        <rFont val="宋体"/>
        <family val="0"/>
      </rPr>
      <t>0299</t>
    </r>
  </si>
  <si>
    <t>其他商品和服务支出</t>
  </si>
  <si>
    <t>2020年部门综合预算一般公共预算基本支出明细表（按支出经济分类科目-不含上年结转）</t>
  </si>
  <si>
    <t>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</si>
  <si>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</si>
  <si>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</si>
  <si>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</si>
  <si>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</si>
  <si>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</si>
  <si>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</si>
  <si>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</si>
  <si>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</si>
  <si>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</si>
  <si>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302</t>
  </si>
  <si>
    <t>30201</t>
  </si>
  <si>
    <t>办公费</t>
  </si>
  <si>
    <t>30202</t>
  </si>
  <si>
    <t>印刷费</t>
  </si>
  <si>
    <t>30207</t>
  </si>
  <si>
    <t>邮电费</t>
  </si>
  <si>
    <t>30211</t>
  </si>
  <si>
    <t>差旅费</t>
  </si>
  <si>
    <t>30214</t>
  </si>
  <si>
    <t>租赁费</t>
  </si>
  <si>
    <t>30215</t>
  </si>
  <si>
    <t>30217</t>
  </si>
  <si>
    <t>公务接待费</t>
  </si>
  <si>
    <t>30226</t>
  </si>
  <si>
    <t>劳务费</t>
  </si>
  <si>
    <t>30227</t>
  </si>
  <si>
    <t>30228</t>
  </si>
  <si>
    <t>工会经费</t>
  </si>
  <si>
    <t>30239</t>
  </si>
  <si>
    <t>其他交通费用</t>
  </si>
  <si>
    <t>30299</t>
  </si>
  <si>
    <t>对个人和家庭的补助</t>
  </si>
  <si>
    <t>其他对个人和家庭的补助</t>
  </si>
  <si>
    <t>2020年部门综合预算政府性基金收支表（不含上年结转）</t>
  </si>
  <si>
    <t>支出功能分类科目（按大类）</t>
  </si>
  <si>
    <t>部门预算支出经济分类科目（按大类）</t>
  </si>
  <si>
    <t>一、政府性基金拨款</t>
  </si>
  <si>
    <t>0.00</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</si>
  <si>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</si>
  <si>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</si>
  <si>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</si>
  <si>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</si>
  <si>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</si>
  <si>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</si>
  <si>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</si>
  <si>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</si>
  <si>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</si>
  <si>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</si>
  <si>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</si>
  <si>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</si>
  <si>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</si>
  <si>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</si>
  <si>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单位（项目）名称</t>
  </si>
  <si>
    <t>项目金额</t>
  </si>
  <si>
    <t>项目简介</t>
  </si>
  <si>
    <t>报刊征订费</t>
  </si>
  <si>
    <t>全区各单位报刊征订费</t>
  </si>
  <si>
    <t xml:space="preserve">    宣传工作专项业务费</t>
  </si>
  <si>
    <t>各媒体宣传费</t>
  </si>
  <si>
    <t xml:space="preserve">    新华社信息服务费</t>
  </si>
  <si>
    <t>农村数字电影服务站专项配套款</t>
  </si>
  <si>
    <t>2020部门综合预算财政拨款结转资金支出表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</si>
  <si>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</si>
  <si>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</si>
  <si>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</si>
  <si>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</si>
  <si>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</si>
  <si>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</si>
  <si>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</si>
  <si>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</si>
  <si>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</si>
  <si>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</si>
  <si>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2020年部门综合预算政府采购（资产配置、购买服务）预算表（不含上年结转）</t>
  </si>
  <si>
    <t>实施采购时间</t>
  </si>
  <si>
    <t>预算金额</t>
  </si>
  <si>
    <t>说明</t>
  </si>
  <si>
    <t>预算单位：中共榆林市横山委区宣传部</t>
  </si>
  <si>
    <t>科目编码</t>
  </si>
  <si>
    <t>采购项目</t>
  </si>
  <si>
    <t>采购目录</t>
  </si>
  <si>
    <t>购买服务内容</t>
  </si>
  <si>
    <t>规格型号</t>
  </si>
  <si>
    <t>数量</t>
  </si>
  <si>
    <t>经济科目编码</t>
  </si>
  <si>
    <t>类</t>
  </si>
  <si>
    <t>款</t>
  </si>
  <si>
    <t>项</t>
  </si>
  <si>
    <t>**</t>
  </si>
  <si>
    <t>采购社会主义核心价值观租用单立柱</t>
  </si>
  <si>
    <t>租用单立柱宣传</t>
  </si>
  <si>
    <t>宣传费</t>
  </si>
  <si>
    <t>2020年年初</t>
  </si>
  <si>
    <t>采购创文公益宣传牌</t>
  </si>
  <si>
    <t>创文公益宣传</t>
  </si>
  <si>
    <t>公益宣传</t>
  </si>
  <si>
    <t>办公电脑、相机桌椅等</t>
  </si>
  <si>
    <t>2020年年中</t>
  </si>
  <si>
    <t>社会主义核心价值观单立柱广告</t>
  </si>
  <si>
    <t>核心价值观单立柱广告</t>
  </si>
  <si>
    <t>网管光纤光缆、云服务</t>
  </si>
  <si>
    <t>联通手机报</t>
  </si>
  <si>
    <t>移动短信服务</t>
  </si>
  <si>
    <t>社会主义核心价值观公交站牌宣传</t>
  </si>
  <si>
    <t>核心价值观公交站牌宣传</t>
  </si>
  <si>
    <t>横山好人LED宣传</t>
  </si>
  <si>
    <t>疫情防控、精神文明LED宣传</t>
  </si>
  <si>
    <t>其他</t>
  </si>
  <si>
    <t>2020年年末</t>
  </si>
  <si>
    <t>合    计</t>
  </si>
  <si>
    <t>2020年一般公共预算“三公”经费及会议费、培训费支出预算表</t>
  </si>
  <si>
    <t>一般公共预算财政拨款安排的“三公”经费支出</t>
  </si>
  <si>
    <t>培训费</t>
  </si>
  <si>
    <t>因公出国（境）费</t>
  </si>
  <si>
    <t>公务用车购置及运行维护费</t>
  </si>
  <si>
    <t>公务用车运行维护费</t>
  </si>
  <si>
    <t>公务用车购置费</t>
  </si>
  <si>
    <t>专项业务费绩效目标表</t>
  </si>
  <si>
    <t>专项（项目）名称</t>
  </si>
  <si>
    <t>中共榆林市横山区委宣传部专项业务经费及榆林市横山区农村数字电影专项配套资金</t>
  </si>
  <si>
    <t>主管部门</t>
  </si>
  <si>
    <t>实施期限</t>
  </si>
  <si>
    <t>一年</t>
  </si>
  <si>
    <t>资金金额
（万元）</t>
  </si>
  <si>
    <t>媒体宣传费</t>
  </si>
  <si>
    <t>新华社信息服务费</t>
  </si>
  <si>
    <t>农村数字电影配套</t>
  </si>
  <si>
    <t xml:space="preserve">   财政总拨款</t>
  </si>
  <si>
    <t>年度目标</t>
  </si>
  <si>
    <t>1.保障全区报刊征订工作顺利进行；2.保障媒体宣传；横山提供新华社信息服务。</t>
  </si>
  <si>
    <t>绩
效
指
标</t>
  </si>
  <si>
    <t>一级指标</t>
  </si>
  <si>
    <t>二级指标</t>
  </si>
  <si>
    <t>三级指标</t>
  </si>
  <si>
    <t>指标值</t>
  </si>
  <si>
    <t>产
出
指
标</t>
  </si>
  <si>
    <t>数量指标</t>
  </si>
  <si>
    <t>党报党刊征订</t>
  </si>
  <si>
    <t>足数征订</t>
  </si>
  <si>
    <t xml:space="preserve"> 新华社提供信息次数，经济分析报告次数</t>
  </si>
  <si>
    <t>30次信息服务，60分析报告</t>
  </si>
  <si>
    <t>媒体宣传数次</t>
  </si>
  <si>
    <t>质量指标</t>
  </si>
  <si>
    <t>党报党刊征订份数合格</t>
  </si>
  <si>
    <t>合格率95%</t>
  </si>
  <si>
    <t>时效指标</t>
  </si>
  <si>
    <t>资金支出进度</t>
  </si>
  <si>
    <t>12月前不低于预算的98%</t>
  </si>
  <si>
    <t>预算下达进度</t>
  </si>
  <si>
    <t>不迟于当年5月</t>
  </si>
  <si>
    <t>成本指标</t>
  </si>
  <si>
    <t>项目资金</t>
  </si>
  <si>
    <t>563.28万</t>
  </si>
  <si>
    <t>社会效益
指标</t>
  </si>
  <si>
    <t>保障宣传工作顺利进行，提升横山美誉度</t>
  </si>
  <si>
    <t>稳步提升</t>
  </si>
  <si>
    <t>满意度
指标</t>
  </si>
  <si>
    <t>服务对象
满意度
指标</t>
  </si>
  <si>
    <t>单位工作人员，人民群众满意度提高</t>
  </si>
  <si>
    <t>≥95%</t>
  </si>
  <si>
    <t>中共榆林市横山区委宣传部（单位）整体支出绩效目标表</t>
  </si>
  <si>
    <t xml:space="preserve">                                                                                        单位：万元</t>
  </si>
  <si>
    <t>部门（单位） 名称</t>
  </si>
  <si>
    <t>填报人</t>
  </si>
  <si>
    <t>杨亚琴</t>
  </si>
  <si>
    <t>联系电话</t>
  </si>
  <si>
    <t xml:space="preserve">部门总体资金
情况
</t>
  </si>
  <si>
    <t>总体资金情况</t>
  </si>
  <si>
    <t>当年金额</t>
  </si>
  <si>
    <t>占比</t>
  </si>
  <si>
    <t>收入
构成</t>
  </si>
  <si>
    <t>财政拨款</t>
  </si>
  <si>
    <t>其他资金</t>
  </si>
  <si>
    <t>支出
构成</t>
  </si>
  <si>
    <t>基本支出</t>
  </si>
  <si>
    <t>项目支出</t>
  </si>
  <si>
    <t>部门职能概述</t>
  </si>
  <si>
    <t xml:space="preserve">    1、负责全县干部群众的政治理论学习、新闻宣传报道和舆论监督、精神文明建设、网络舆情管理、文化事业发展等工作。
    2、协助县委抓好全县干部群众的政治理论学习教育，及时向全县干部宣传党的路线、方针、政策和省市县一系列重大决策。
    3、开展多种形式的精神文明创建和公民思想道德建设工作。
    4、为全县经济建设、社会发展提供强大思想保证、精神动力、智力支持、舆论保障和文化条件。　</t>
  </si>
  <si>
    <t>年度工作任务</t>
  </si>
  <si>
    <t xml:space="preserve">    掌握意识形态工作领导权；精心做好丝博会、杨凌农高会、榆林国际煤博会等重大活动的宣传报道；做好“弘扬爱国奋斗精神、建功立业新时代”、三大攻坚战、“扫黑除恶”专项斗争等重大工作的宣传报道；做好全区阶段性重大事项等重点工作的宣传报道，讲好横山故事；深化中国特色社会主义和中国梦主题宣传教育，充分运用公益广告传播社会主义核心价值观；加强新时代公民道德建设，深入开展“我推荐、我评议身边好人”活动。做好第七届全国道德模范、“中国好人”和“陕西好人”推荐报送评议工作。</t>
  </si>
  <si>
    <t>专项业务费支出情况</t>
  </si>
  <si>
    <t>项目名称</t>
  </si>
  <si>
    <t>项目类型</t>
  </si>
  <si>
    <t>项目总预算</t>
  </si>
  <si>
    <t>项目本年度预算</t>
  </si>
  <si>
    <t>项目主要支出方向和用途</t>
  </si>
  <si>
    <t>整体绩效总目标</t>
  </si>
  <si>
    <t xml:space="preserve">  目标1：
  目标2：
  ……</t>
  </si>
  <si>
    <t xml:space="preserve">   1：保障部里及下属单位日常工作开展；
   2：用于开展本年度各项文化活动及业务。
  </t>
  </si>
  <si>
    <t>年度目标1：</t>
  </si>
  <si>
    <t>保证工资正常发放，保证机关日常工作正常运转；</t>
  </si>
  <si>
    <t>年度绩效指标</t>
  </si>
  <si>
    <t>指标名称</t>
  </si>
  <si>
    <t>产出
指标</t>
  </si>
  <si>
    <t>工资发放</t>
  </si>
  <si>
    <t>工资及退休金等足额发放，共计339.66万元</t>
  </si>
  <si>
    <t>公用经费</t>
  </si>
  <si>
    <t>566.62万元保证机关日常工作正常运转</t>
  </si>
  <si>
    <t>工作质量</t>
  </si>
  <si>
    <t>满足在职人员顺利开展工作</t>
  </si>
  <si>
    <t>实效指标</t>
  </si>
  <si>
    <t>全年</t>
  </si>
  <si>
    <t>≥99%</t>
  </si>
  <si>
    <t>减少不必要开支</t>
  </si>
  <si>
    <t>树立过“紧日子”思想，厉行勤俭节约，统筹资金使用</t>
  </si>
  <si>
    <t>效益指标</t>
  </si>
  <si>
    <t>社会效益指标</t>
  </si>
  <si>
    <t>年度任务</t>
  </si>
  <si>
    <t>服务对象满意度</t>
  </si>
  <si>
    <t>人大代表、人民群众</t>
  </si>
  <si>
    <t>年度目标2：</t>
  </si>
  <si>
    <t>开展本年度各项文化活动</t>
  </si>
  <si>
    <t>开展文化相关活动</t>
  </si>
  <si>
    <t>≥5次</t>
  </si>
  <si>
    <t>文化活动质量</t>
  </si>
  <si>
    <t>丰富文化生活，提高群众文化素质</t>
  </si>
  <si>
    <t>项目完成时间</t>
  </si>
  <si>
    <t>2020年年底前完成，完成率98%</t>
  </si>
  <si>
    <t>80万</t>
  </si>
  <si>
    <t>提升榆林美誉度</t>
  </si>
  <si>
    <t>（2020年度）</t>
  </si>
  <si>
    <t>市级主管部门</t>
  </si>
  <si>
    <t>年度资金总额：</t>
  </si>
  <si>
    <t xml:space="preserve">    其中：财政拨款</t>
  </si>
  <si>
    <t xml:space="preserve">         其他资金</t>
  </si>
  <si>
    <t xml:space="preserve"> ……</t>
  </si>
  <si>
    <t>效
益
指
标</t>
  </si>
  <si>
    <t>经济效益
指标</t>
  </si>
  <si>
    <t>生态效益
指标</t>
  </si>
  <si>
    <t>可持续
影响
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</si>
</sst>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Verdana"/>
      <family val="2"/>
    </font>
    <font>
      <sz val="12"/>
      <name val="宋体"/>
      <family val="0"/>
    </font>
    <font>
      <sz val="11"/>
      <color indexed="8"/>
      <name val="宋体"/>
      <family val="0"/>
    </font>
    <font>
      <b/>
      <sz val="16"/>
      <name val="宋体"/>
      <family val="0"/>
    </font>
    <font>
      <sz val="11"/>
      <name val="宋体"/>
      <family val="0"/>
    </font>
    <font>
      <b/>
      <sz val="11"/>
      <name val="宋体"/>
      <family val="0"/>
    </font>
    <font>
      <sz val="10"/>
      <name val="宋体"/>
      <family val="0"/>
    </font>
    <font>
      <sz val="9"/>
      <name val="宋体"/>
      <family val="0"/>
    </font>
    <font>
      <sz val="12"/>
      <name val="黑体"/>
      <family val="3"/>
    </font>
    <font>
      <sz val="18"/>
      <name val="方正小标宋简体"/>
      <family val="0"/>
    </font>
    <font>
      <b/>
      <sz val="10"/>
      <name val="宋体"/>
      <family val="0"/>
    </font>
    <font>
      <b/>
      <sz val="12"/>
      <name val="仿宋_GB2312"/>
      <family val="3"/>
    </font>
    <font>
      <sz val="12"/>
      <name val="仿宋_GB2312"/>
      <family val="3"/>
    </font>
    <font>
      <sz val="11"/>
      <name val="SimSun"/>
      <family val="0"/>
    </font>
    <font>
      <sz val="10"/>
      <color indexed="8"/>
      <name val="Arial"/>
      <family val="2"/>
    </font>
    <font>
      <sz val="16"/>
      <color indexed="8"/>
      <name val="宋体"/>
      <family val="0"/>
    </font>
    <font>
      <sz val="10"/>
      <color indexed="8"/>
      <name val="宋体"/>
      <family val="0"/>
    </font>
    <font>
      <sz val="9"/>
      <color indexed="8"/>
      <name val="宋体"/>
      <family val="0"/>
    </font>
    <font>
      <b/>
      <sz val="16"/>
      <color indexed="8"/>
      <name val="宋体"/>
      <family val="0"/>
    </font>
    <font>
      <b/>
      <sz val="9"/>
      <color indexed="8"/>
      <name val="宋体"/>
      <family val="0"/>
    </font>
    <font>
      <b/>
      <sz val="16"/>
      <color indexed="8"/>
      <name val="Verdana"/>
      <family val="2"/>
    </font>
    <font>
      <sz val="9"/>
      <name val="Verdana"/>
      <family val="2"/>
    </font>
    <font>
      <sz val="12"/>
      <color indexed="8"/>
      <name val="Verdana"/>
      <family val="2"/>
    </font>
    <font>
      <b/>
      <sz val="15"/>
      <color indexed="8"/>
      <name val="宋体"/>
      <family val="0"/>
    </font>
    <font>
      <sz val="18"/>
      <name val="宋体"/>
      <family val="0"/>
    </font>
    <font>
      <b/>
      <sz val="12"/>
      <name val="宋体"/>
      <family val="0"/>
    </font>
    <font>
      <b/>
      <sz val="20"/>
      <color indexed="8"/>
      <name val="宋体"/>
      <family val="0"/>
    </font>
    <font>
      <b/>
      <sz val="12"/>
      <color indexed="8"/>
      <name val="Tahoma"/>
      <family val="2"/>
    </font>
    <font>
      <b/>
      <sz val="12"/>
      <name val="Verdana"/>
      <family val="2"/>
    </font>
    <font>
      <b/>
      <sz val="12"/>
      <color indexed="8"/>
      <name val="宋体"/>
      <family val="0"/>
    </font>
    <font>
      <b/>
      <sz val="12"/>
      <color indexed="8"/>
      <name val="Verdana"/>
      <family val="2"/>
    </font>
    <font>
      <b/>
      <sz val="12"/>
      <color indexed="8"/>
      <name val="Webdings"/>
      <family val="1"/>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sz val="9"/>
      <name val="宋体"/>
      <family val="0"/>
    </font>
    <font>
      <sz val="11"/>
      <color theme="1"/>
      <name val="Calibri"/>
      <family val="0"/>
    </font>
    <font>
      <sz val="11"/>
      <name val="Calibri Light"/>
      <family val="0"/>
    </font>
    <font>
      <sz val="10"/>
      <name val="Calibri Light"/>
      <family val="0"/>
    </font>
    <font>
      <sz val="11"/>
      <color rgb="FF000000"/>
      <name val="宋体"/>
      <family val="0"/>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style="thin"/>
      <right style="thin"/>
      <top/>
      <bottom style="thin"/>
    </border>
    <border>
      <left style="thin"/>
      <right style="thin"/>
      <top/>
      <bottom/>
    </border>
    <border>
      <left style="thin"/>
      <right>
        <color indexed="63"/>
      </right>
      <top>
        <color indexed="63"/>
      </top>
      <bottom>
        <color indexed="63"/>
      </bottom>
    </border>
    <border>
      <left/>
      <right style="thin"/>
      <top/>
      <bottom/>
    </border>
    <border>
      <left/>
      <right style="thin"/>
      <top>
        <color indexed="63"/>
      </top>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border>
    <border>
      <left style="thin">
        <color indexed="8"/>
      </left>
      <right style="thin">
        <color indexed="8"/>
      </right>
      <top style="thin">
        <color indexed="8"/>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2" fillId="2" borderId="0" applyNumberFormat="0" applyBorder="0" applyAlignment="0" applyProtection="0"/>
    <xf numFmtId="0" fontId="46"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2" fillId="4" borderId="0" applyNumberFormat="0" applyBorder="0" applyAlignment="0" applyProtection="0"/>
    <xf numFmtId="0" fontId="38" fillId="5" borderId="0" applyNumberFormat="0" applyBorder="0" applyAlignment="0" applyProtection="0"/>
    <xf numFmtId="43" fontId="2" fillId="0" borderId="0" applyFont="0" applyFill="0" applyBorder="0" applyAlignment="0" applyProtection="0"/>
    <xf numFmtId="0" fontId="39" fillId="4" borderId="0" applyNumberFormat="0" applyBorder="0" applyAlignment="0" applyProtection="0"/>
    <xf numFmtId="0" fontId="44" fillId="0" borderId="0" applyNumberForma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2" fillId="6" borderId="2" applyNumberFormat="0" applyFont="0" applyAlignment="0" applyProtection="0"/>
    <xf numFmtId="0" fontId="39" fillId="7" borderId="0" applyNumberFormat="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43" fillId="0" borderId="0" applyNumberFormat="0" applyFill="0" applyBorder="0" applyAlignment="0" applyProtection="0"/>
    <xf numFmtId="0" fontId="35" fillId="0" borderId="0" applyNumberFormat="0" applyFill="0" applyBorder="0" applyAlignment="0" applyProtection="0"/>
    <xf numFmtId="0" fontId="41" fillId="0" borderId="3" applyNumberFormat="0" applyFill="0" applyAlignment="0" applyProtection="0"/>
    <xf numFmtId="0" fontId="33" fillId="0" borderId="3" applyNumberFormat="0" applyFill="0" applyAlignment="0" applyProtection="0"/>
    <xf numFmtId="0" fontId="39" fillId="8" borderId="0" applyNumberFormat="0" applyBorder="0" applyAlignment="0" applyProtection="0"/>
    <xf numFmtId="0" fontId="36" fillId="0" borderId="4" applyNumberFormat="0" applyFill="0" applyAlignment="0" applyProtection="0"/>
    <xf numFmtId="0" fontId="39" fillId="9" borderId="0" applyNumberFormat="0" applyBorder="0" applyAlignment="0" applyProtection="0"/>
    <xf numFmtId="0" fontId="40" fillId="10" borderId="5" applyNumberFormat="0" applyAlignment="0" applyProtection="0"/>
    <xf numFmtId="0" fontId="49" fillId="10" borderId="1" applyNumberFormat="0" applyAlignment="0" applyProtection="0"/>
    <xf numFmtId="0" fontId="32" fillId="11" borderId="6" applyNumberFormat="0" applyAlignment="0" applyProtection="0"/>
    <xf numFmtId="0" fontId="2" fillId="3" borderId="0" applyNumberFormat="0" applyBorder="0" applyAlignment="0" applyProtection="0"/>
    <xf numFmtId="0" fontId="39" fillId="12" borderId="0" applyNumberFormat="0" applyBorder="0" applyAlignment="0" applyProtection="0"/>
    <xf numFmtId="0" fontId="48" fillId="0" borderId="7" applyNumberFormat="0" applyFill="0" applyAlignment="0" applyProtection="0"/>
    <xf numFmtId="0" fontId="42" fillId="0" borderId="8" applyNumberFormat="0" applyFill="0" applyAlignment="0" applyProtection="0"/>
    <xf numFmtId="0" fontId="47" fillId="2" borderId="0" applyNumberFormat="0" applyBorder="0" applyAlignment="0" applyProtection="0"/>
    <xf numFmtId="0" fontId="45" fillId="13" borderId="0" applyNumberFormat="0" applyBorder="0" applyAlignment="0" applyProtection="0"/>
    <xf numFmtId="0" fontId="2" fillId="14" borderId="0" applyNumberFormat="0" applyBorder="0" applyAlignment="0" applyProtection="0"/>
    <xf numFmtId="0" fontId="3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9" fillId="20" borderId="0" applyNumberFormat="0" applyBorder="0" applyAlignment="0" applyProtection="0"/>
    <xf numFmtId="0" fontId="1" fillId="0" borderId="0">
      <alignment/>
      <protection/>
    </xf>
    <xf numFmtId="0" fontId="2"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 fillId="22" borderId="0" applyNumberFormat="0" applyBorder="0" applyAlignment="0" applyProtection="0"/>
    <xf numFmtId="0" fontId="39" fillId="23" borderId="0" applyNumberFormat="0" applyBorder="0" applyAlignment="0" applyProtection="0"/>
    <xf numFmtId="0" fontId="1" fillId="0" borderId="0">
      <alignment/>
      <protection/>
    </xf>
    <xf numFmtId="0" fontId="7" fillId="0" borderId="0">
      <alignment/>
      <protection/>
    </xf>
  </cellStyleXfs>
  <cellXfs count="222">
    <xf numFmtId="0" fontId="0" fillId="0" borderId="0" xfId="0" applyFont="1" applyAlignment="1">
      <alignment vertical="center"/>
    </xf>
    <xf numFmtId="0" fontId="51" fillId="0" borderId="0" xfId="0" applyFont="1" applyFill="1" applyBorder="1" applyAlignment="1">
      <alignment vertical="center"/>
    </xf>
    <xf numFmtId="0" fontId="51" fillId="0" borderId="0" xfId="0" applyFont="1" applyFill="1" applyBorder="1" applyAlignment="1">
      <alignment horizontal="left" vertical="center"/>
    </xf>
    <xf numFmtId="0" fontId="3" fillId="0" borderId="0" xfId="64" applyFont="1" applyBorder="1" applyAlignment="1">
      <alignment horizontal="center" vertical="center" wrapText="1"/>
      <protection/>
    </xf>
    <xf numFmtId="0" fontId="1" fillId="0" borderId="0" xfId="64" applyFont="1" applyBorder="1" applyAlignment="1">
      <alignment horizontal="center" vertical="center"/>
      <protection/>
    </xf>
    <xf numFmtId="0" fontId="4" fillId="0" borderId="9" xfId="64" applyFont="1" applyBorder="1" applyAlignment="1">
      <alignment horizontal="center" vertical="center" wrapText="1"/>
      <protection/>
    </xf>
    <xf numFmtId="0" fontId="2" fillId="0" borderId="9" xfId="0" applyFont="1" applyFill="1" applyBorder="1" applyAlignment="1">
      <alignment vertical="center"/>
    </xf>
    <xf numFmtId="0" fontId="5" fillId="0" borderId="9" xfId="64" applyFont="1" applyBorder="1" applyAlignment="1">
      <alignment horizontal="center" vertical="center" wrapText="1"/>
      <protection/>
    </xf>
    <xf numFmtId="0" fontId="5" fillId="0" borderId="10" xfId="64" applyFont="1" applyBorder="1" applyAlignment="1">
      <alignment horizontal="center" vertical="center" wrapText="1"/>
      <protection/>
    </xf>
    <xf numFmtId="0" fontId="5" fillId="0" borderId="11" xfId="64" applyFont="1" applyBorder="1" applyAlignment="1">
      <alignment horizontal="center" vertical="center" wrapText="1"/>
      <protection/>
    </xf>
    <xf numFmtId="0" fontId="5" fillId="0" borderId="12" xfId="64" applyFont="1" applyBorder="1" applyAlignment="1">
      <alignment horizontal="center" vertical="center" wrapText="1"/>
      <protection/>
    </xf>
    <xf numFmtId="0" fontId="5" fillId="0" borderId="13"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1" fillId="0" borderId="0" xfId="64" applyAlignment="1">
      <alignment vertical="center"/>
      <protection/>
    </xf>
    <xf numFmtId="0" fontId="1" fillId="0" borderId="0" xfId="64" applyAlignment="1">
      <alignment vertical="center" wrapText="1"/>
      <protection/>
    </xf>
    <xf numFmtId="0" fontId="6" fillId="0" borderId="0" xfId="64" applyFont="1" applyAlignment="1">
      <alignment vertical="center" wrapText="1"/>
      <protection/>
    </xf>
    <xf numFmtId="0" fontId="7" fillId="0" borderId="0" xfId="0" applyFont="1" applyFill="1" applyAlignment="1">
      <alignment/>
    </xf>
    <xf numFmtId="0" fontId="1" fillId="0" borderId="0" xfId="64" applyFont="1" applyAlignment="1">
      <alignment vertical="center"/>
      <protection/>
    </xf>
    <xf numFmtId="0" fontId="8" fillId="0" borderId="0" xfId="64" applyFont="1" applyAlignment="1">
      <alignment vertical="center"/>
      <protection/>
    </xf>
    <xf numFmtId="0" fontId="9"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6" fillId="0" borderId="9" xfId="0" applyFont="1" applyBorder="1" applyAlignment="1">
      <alignment horizontal="center" vertical="center" wrapText="1"/>
    </xf>
    <xf numFmtId="0" fontId="52" fillId="0" borderId="9" xfId="0" applyFont="1" applyBorder="1" applyAlignment="1">
      <alignment horizontal="justify" vertical="center" wrapText="1"/>
    </xf>
    <xf numFmtId="0" fontId="52" fillId="0" borderId="9" xfId="0" applyFont="1" applyBorder="1" applyAlignment="1">
      <alignment vertical="center" wrapText="1"/>
    </xf>
    <xf numFmtId="0" fontId="52"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9" fontId="6" fillId="0" borderId="9" xfId="0" applyNumberFormat="1" applyFont="1" applyBorder="1" applyAlignment="1">
      <alignment horizontal="center" vertical="center"/>
    </xf>
    <xf numFmtId="0" fontId="6" fillId="0" borderId="9" xfId="0" applyFont="1" applyBorder="1" applyAlignment="1">
      <alignment horizontal="center" vertical="center"/>
    </xf>
    <xf numFmtId="10" fontId="6" fillId="0" borderId="9" xfId="0" applyNumberFormat="1" applyFont="1" applyBorder="1" applyAlignment="1">
      <alignment horizontal="center" vertical="center"/>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3" xfId="0" applyFont="1" applyBorder="1" applyAlignment="1">
      <alignment horizontal="center" vertical="center"/>
    </xf>
    <xf numFmtId="0" fontId="53" fillId="0" borderId="13" xfId="0" applyFont="1" applyBorder="1" applyAlignment="1">
      <alignment horizontal="center" vertical="center" wrapText="1"/>
    </xf>
    <xf numFmtId="0" fontId="53" fillId="0" borderId="9"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2" xfId="0" applyNumberFormat="1" applyFont="1" applyBorder="1" applyAlignment="1">
      <alignment vertical="center" wrapText="1"/>
    </xf>
    <xf numFmtId="49" fontId="7" fillId="0" borderId="9" xfId="0" applyNumberFormat="1"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10" fillId="0" borderId="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Alignment="1">
      <alignment horizontal="center" vertical="center" wrapText="1"/>
    </xf>
    <xf numFmtId="0" fontId="6" fillId="0" borderId="23" xfId="0" applyFont="1" applyBorder="1" applyAlignment="1">
      <alignment horizontal="center" vertical="center" wrapText="1"/>
    </xf>
    <xf numFmtId="0" fontId="53" fillId="0" borderId="12" xfId="0" applyFont="1" applyBorder="1" applyAlignment="1">
      <alignment horizontal="center" vertical="center" wrapText="1"/>
    </xf>
    <xf numFmtId="9" fontId="53" fillId="0" borderId="11" xfId="0" applyNumberFormat="1" applyFont="1" applyBorder="1" applyAlignment="1">
      <alignment horizontal="center" vertical="center" wrapText="1"/>
    </xf>
    <xf numFmtId="9"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2"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3" fillId="0" borderId="18" xfId="64" applyFont="1" applyBorder="1" applyAlignment="1">
      <alignment horizontal="center" vertical="center" wrapText="1"/>
      <protection/>
    </xf>
    <xf numFmtId="0" fontId="7" fillId="0" borderId="11" xfId="64" applyFont="1" applyBorder="1" applyAlignment="1">
      <alignment horizontal="center" vertical="center" wrapText="1"/>
      <protection/>
    </xf>
    <xf numFmtId="0" fontId="7" fillId="0" borderId="13" xfId="64" applyFont="1" applyBorder="1" applyAlignment="1">
      <alignment horizontal="center" vertical="center" wrapText="1"/>
      <protection/>
    </xf>
    <xf numFmtId="0" fontId="4" fillId="0" borderId="14"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1" fillId="0" borderId="0" xfId="0" applyFont="1" applyAlignment="1">
      <alignment horizontal="center" vertical="center"/>
    </xf>
    <xf numFmtId="0" fontId="0" fillId="0" borderId="0" xfId="0" applyFont="1" applyAlignment="1">
      <alignment horizontal="center" vertical="center"/>
    </xf>
    <xf numFmtId="0" fontId="4" fillId="0" borderId="11"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0" xfId="64" applyFont="1" applyAlignment="1">
      <alignment horizontal="center" vertical="center" wrapText="1"/>
      <protection/>
    </xf>
    <xf numFmtId="0" fontId="4" fillId="0" borderId="24"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4" fillId="0" borderId="14" xfId="64" applyFont="1" applyBorder="1" applyAlignment="1">
      <alignment horizontal="left" vertical="center" wrapText="1"/>
      <protection/>
    </xf>
    <xf numFmtId="0" fontId="4" fillId="0" borderId="15" xfId="64" applyFont="1" applyBorder="1" applyAlignment="1">
      <alignment horizontal="left" vertical="center" wrapText="1"/>
      <protection/>
    </xf>
    <xf numFmtId="0" fontId="5" fillId="0" borderId="20" xfId="64" applyFont="1" applyBorder="1" applyAlignment="1">
      <alignment horizontal="center" vertical="center" wrapText="1"/>
      <protection/>
    </xf>
    <xf numFmtId="0" fontId="4" fillId="0" borderId="17" xfId="64" applyFont="1" applyBorder="1" applyAlignment="1">
      <alignment horizontal="left" vertical="center" wrapText="1"/>
      <protection/>
    </xf>
    <xf numFmtId="0" fontId="4" fillId="0" borderId="18" xfId="64" applyFont="1" applyBorder="1" applyAlignment="1">
      <alignment horizontal="left" vertical="center" wrapText="1"/>
      <protection/>
    </xf>
    <xf numFmtId="0" fontId="4" fillId="0" borderId="10" xfId="64" applyFont="1" applyBorder="1" applyAlignment="1">
      <alignment horizontal="center" vertical="center" wrapText="1"/>
      <protection/>
    </xf>
    <xf numFmtId="0" fontId="4" fillId="0" borderId="21" xfId="64" applyFont="1" applyBorder="1" applyAlignment="1">
      <alignment horizontal="center" vertical="center" wrapText="1"/>
      <protection/>
    </xf>
    <xf numFmtId="0" fontId="13" fillId="0" borderId="11" xfId="64" applyFont="1" applyBorder="1" applyAlignment="1">
      <alignment horizontal="center" vertical="center" wrapText="1"/>
      <protection/>
    </xf>
    <xf numFmtId="0" fontId="13" fillId="0" borderId="12" xfId="64" applyFont="1" applyBorder="1" applyAlignment="1">
      <alignment horizontal="center" vertical="center" wrapText="1"/>
      <protection/>
    </xf>
    <xf numFmtId="0" fontId="4" fillId="0" borderId="20" xfId="64" applyFont="1" applyBorder="1" applyAlignment="1">
      <alignment horizontal="center" vertical="center" wrapText="1"/>
      <protection/>
    </xf>
    <xf numFmtId="0" fontId="4" fillId="0" borderId="17" xfId="64" applyFont="1" applyBorder="1" applyAlignment="1">
      <alignment horizontal="center" vertical="center" wrapText="1"/>
      <protection/>
    </xf>
    <xf numFmtId="0" fontId="4" fillId="0" borderId="18" xfId="64" applyFont="1" applyBorder="1" applyAlignment="1">
      <alignment horizontal="center" vertical="center" wrapText="1"/>
      <protection/>
    </xf>
    <xf numFmtId="0" fontId="4" fillId="0" borderId="19" xfId="64" applyFont="1" applyBorder="1" applyAlignment="1">
      <alignment horizontal="center" vertical="center" wrapText="1"/>
      <protection/>
    </xf>
    <xf numFmtId="9" fontId="4" fillId="0" borderId="11" xfId="64" applyNumberFormat="1" applyFont="1" applyBorder="1" applyAlignment="1">
      <alignment horizontal="center" vertical="center" wrapText="1"/>
      <protection/>
    </xf>
    <xf numFmtId="9" fontId="4" fillId="0" borderId="12" xfId="64" applyNumberFormat="1" applyFont="1" applyBorder="1" applyAlignment="1">
      <alignment horizontal="center" vertical="center" wrapText="1"/>
      <protection/>
    </xf>
    <xf numFmtId="0" fontId="4" fillId="0" borderId="16" xfId="64" applyFont="1" applyBorder="1" applyAlignment="1">
      <alignment horizontal="left" vertical="center" wrapText="1"/>
      <protection/>
    </xf>
    <xf numFmtId="0" fontId="4" fillId="0" borderId="19" xfId="64" applyFont="1" applyBorder="1" applyAlignment="1">
      <alignment horizontal="left" vertical="center" wrapText="1"/>
      <protection/>
    </xf>
    <xf numFmtId="0" fontId="13" fillId="0" borderId="13" xfId="64" applyFont="1" applyBorder="1" applyAlignment="1">
      <alignment horizontal="center" vertical="center" wrapText="1"/>
      <protection/>
    </xf>
    <xf numFmtId="9" fontId="4" fillId="0" borderId="13" xfId="64" applyNumberFormat="1" applyFont="1" applyBorder="1" applyAlignment="1">
      <alignment horizontal="center" vertical="center" wrapText="1"/>
      <protection/>
    </xf>
    <xf numFmtId="0" fontId="14" fillId="0" borderId="0" xfId="0" applyFont="1" applyFill="1" applyBorder="1" applyAlignment="1">
      <alignment/>
    </xf>
    <xf numFmtId="0" fontId="54" fillId="0" borderId="0" xfId="0" applyFont="1" applyFill="1" applyBorder="1" applyAlignment="1">
      <alignment/>
    </xf>
    <xf numFmtId="0" fontId="15" fillId="0" borderId="0" xfId="0" applyFont="1" applyFill="1" applyBorder="1" applyAlignment="1">
      <alignment horizontal="center" vertical="center"/>
    </xf>
    <xf numFmtId="0" fontId="55" fillId="0" borderId="0" xfId="0" applyFont="1" applyFill="1" applyBorder="1" applyAlignment="1">
      <alignment/>
    </xf>
    <xf numFmtId="0" fontId="16" fillId="0" borderId="18" xfId="0" applyFont="1" applyFill="1" applyBorder="1" applyAlignment="1">
      <alignment horizontal="center" vertical="center"/>
    </xf>
    <xf numFmtId="0" fontId="14" fillId="0" borderId="1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4" fillId="0" borderId="9" xfId="0" applyFont="1" applyFill="1" applyBorder="1" applyAlignment="1">
      <alignment/>
    </xf>
    <xf numFmtId="0" fontId="17" fillId="0" borderId="0" xfId="0" applyFont="1" applyBorder="1" applyAlignment="1" applyProtection="1">
      <alignment horizontal="left" vertical="center"/>
      <protection/>
    </xf>
    <xf numFmtId="0" fontId="18" fillId="0" borderId="0" xfId="0" applyFont="1" applyBorder="1" applyAlignment="1" applyProtection="1">
      <alignment horizontal="center" vertical="center"/>
      <protection/>
    </xf>
    <xf numFmtId="0" fontId="19" fillId="0" borderId="0" xfId="0" applyFont="1" applyBorder="1" applyAlignment="1" applyProtection="1">
      <alignment horizontal="left" vertical="center"/>
      <protection/>
    </xf>
    <xf numFmtId="0" fontId="17" fillId="24" borderId="25" xfId="0" applyFont="1" applyFill="1" applyBorder="1" applyAlignment="1" applyProtection="1">
      <alignment horizontal="center" vertical="center" wrapText="1"/>
      <protection/>
    </xf>
    <xf numFmtId="4" fontId="17" fillId="24" borderId="26" xfId="0" applyNumberFormat="1" applyFont="1" applyFill="1" applyBorder="1" applyAlignment="1" applyProtection="1">
      <alignment horizontal="center" vertical="center" wrapText="1"/>
      <protection/>
    </xf>
    <xf numFmtId="4" fontId="17" fillId="24" borderId="27" xfId="0" applyNumberFormat="1" applyFont="1" applyFill="1" applyBorder="1" applyAlignment="1" applyProtection="1">
      <alignment horizontal="center" vertical="center" wrapText="1"/>
      <protection/>
    </xf>
    <xf numFmtId="4" fontId="17" fillId="24" borderId="28" xfId="0" applyNumberFormat="1" applyFont="1" applyFill="1" applyBorder="1" applyAlignment="1" applyProtection="1">
      <alignment horizontal="center" vertical="center" wrapText="1"/>
      <protection/>
    </xf>
    <xf numFmtId="0" fontId="17" fillId="24" borderId="29" xfId="0" applyFont="1" applyFill="1" applyBorder="1" applyAlignment="1" applyProtection="1">
      <alignment horizontal="center" vertical="center" wrapText="1"/>
      <protection/>
    </xf>
    <xf numFmtId="4" fontId="17" fillId="24" borderId="25" xfId="0" applyNumberFormat="1" applyFont="1" applyFill="1" applyBorder="1" applyAlignment="1" applyProtection="1">
      <alignment horizontal="center" vertical="center" wrapText="1"/>
      <protection/>
    </xf>
    <xf numFmtId="49" fontId="1" fillId="0" borderId="9" xfId="0" applyNumberFormat="1" applyFont="1" applyBorder="1" applyAlignment="1">
      <alignment vertical="center" wrapText="1"/>
    </xf>
    <xf numFmtId="0" fontId="1" fillId="0" borderId="9" xfId="0" applyFont="1" applyBorder="1" applyAlignment="1">
      <alignment vertical="center"/>
    </xf>
    <xf numFmtId="0" fontId="17" fillId="0" borderId="0" xfId="0" applyFont="1" applyBorder="1" applyAlignment="1" applyProtection="1">
      <alignment horizontal="right" vertical="center"/>
      <protection/>
    </xf>
    <xf numFmtId="0" fontId="17" fillId="24" borderId="25" xfId="0" applyNumberFormat="1" applyFont="1" applyFill="1" applyBorder="1" applyAlignment="1" applyProtection="1">
      <alignment horizontal="center" vertical="center" wrapText="1"/>
      <protection/>
    </xf>
    <xf numFmtId="0" fontId="7" fillId="0" borderId="0" xfId="0" applyFont="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0" fillId="0" borderId="9" xfId="0" applyFont="1" applyBorder="1" applyAlignment="1">
      <alignment vertical="center"/>
    </xf>
    <xf numFmtId="0" fontId="7" fillId="0" borderId="0"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7" fillId="0" borderId="0" xfId="0" applyFont="1" applyBorder="1" applyAlignment="1" applyProtection="1">
      <alignment horizontal="right" vertical="center" wrapText="1"/>
      <protection/>
    </xf>
    <xf numFmtId="0" fontId="17" fillId="24" borderId="25" xfId="0" applyFont="1" applyFill="1" applyBorder="1" applyAlignment="1" applyProtection="1">
      <alignment horizontal="center" vertical="center"/>
      <protection/>
    </xf>
    <xf numFmtId="4" fontId="17" fillId="24" borderId="25" xfId="0" applyNumberFormat="1" applyFont="1" applyFill="1" applyBorder="1" applyAlignment="1" applyProtection="1">
      <alignment horizontal="center" vertical="center"/>
      <protection/>
    </xf>
    <xf numFmtId="4" fontId="7" fillId="0" borderId="9" xfId="0" applyNumberFormat="1" applyFont="1" applyBorder="1" applyAlignment="1">
      <alignment horizontal="center" vertical="center"/>
    </xf>
    <xf numFmtId="49" fontId="7" fillId="0" borderId="13"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53" fillId="0" borderId="0" xfId="0" applyFont="1" applyBorder="1" applyAlignment="1">
      <alignment vertical="center" wrapText="1"/>
    </xf>
    <xf numFmtId="0" fontId="53" fillId="0" borderId="0" xfId="0" applyFont="1" applyBorder="1" applyAlignment="1">
      <alignment vertical="center"/>
    </xf>
    <xf numFmtId="4" fontId="7" fillId="0" borderId="9" xfId="0" applyNumberFormat="1" applyFont="1" applyBorder="1" applyAlignment="1">
      <alignment horizontal="right" vertical="center"/>
    </xf>
    <xf numFmtId="49" fontId="7" fillId="0" borderId="9" xfId="0" applyNumberFormat="1" applyFont="1" applyBorder="1" applyAlignment="1">
      <alignment vertical="center" wrapText="1"/>
    </xf>
    <xf numFmtId="49" fontId="7" fillId="0" borderId="0" xfId="0" applyNumberFormat="1" applyFont="1" applyBorder="1" applyAlignment="1">
      <alignment vertical="center" wrapText="1"/>
    </xf>
    <xf numFmtId="49" fontId="7" fillId="0" borderId="13" xfId="0" applyNumberFormat="1" applyFont="1" applyBorder="1" applyAlignment="1">
      <alignment vertical="center" wrapText="1"/>
    </xf>
    <xf numFmtId="0" fontId="21" fillId="0" borderId="0" xfId="0" applyFont="1" applyBorder="1" applyAlignment="1" applyProtection="1">
      <alignment horizontal="left" vertical="center"/>
      <protection/>
    </xf>
    <xf numFmtId="0" fontId="17" fillId="24" borderId="26" xfId="0" applyFont="1" applyFill="1" applyBorder="1" applyAlignment="1" applyProtection="1">
      <alignment horizontal="center" vertical="center"/>
      <protection/>
    </xf>
    <xf numFmtId="0" fontId="17" fillId="24" borderId="30" xfId="0" applyFont="1" applyFill="1" applyBorder="1" applyAlignment="1" applyProtection="1">
      <alignment horizontal="center" vertical="center"/>
      <protection/>
    </xf>
    <xf numFmtId="0" fontId="17" fillId="24" borderId="11" xfId="0" applyFont="1" applyFill="1" applyBorder="1" applyAlignment="1" applyProtection="1">
      <alignment horizontal="center" vertical="center" wrapText="1"/>
      <protection/>
    </xf>
    <xf numFmtId="0" fontId="17" fillId="24" borderId="12" xfId="0" applyFont="1" applyFill="1" applyBorder="1" applyAlignment="1" applyProtection="1">
      <alignment horizontal="center" vertical="center" wrapText="1"/>
      <protection/>
    </xf>
    <xf numFmtId="0" fontId="17" fillId="24" borderId="30" xfId="0" applyFont="1" applyFill="1" applyBorder="1" applyAlignment="1" applyProtection="1">
      <alignment horizontal="center" vertical="center" wrapText="1"/>
      <protection/>
    </xf>
    <xf numFmtId="0" fontId="17" fillId="24" borderId="9" xfId="0" applyFont="1" applyFill="1" applyBorder="1" applyAlignment="1" applyProtection="1">
      <alignment horizontal="center" vertical="center" wrapText="1"/>
      <protection/>
    </xf>
    <xf numFmtId="0" fontId="17" fillId="24" borderId="9" xfId="0" applyNumberFormat="1" applyFont="1" applyFill="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7" fillId="0" borderId="9" xfId="0" applyFont="1" applyBorder="1" applyAlignment="1" applyProtection="1">
      <alignment horizontal="left" vertical="center" wrapText="1"/>
      <protection/>
    </xf>
    <xf numFmtId="0" fontId="7" fillId="0" borderId="9" xfId="0" applyNumberFormat="1" applyFont="1" applyBorder="1" applyAlignment="1" applyProtection="1">
      <alignment horizontal="right" vertical="center" wrapText="1"/>
      <protection/>
    </xf>
    <xf numFmtId="0" fontId="7" fillId="0" borderId="0" xfId="0" applyNumberFormat="1" applyFont="1" applyBorder="1" applyAlignment="1" applyProtection="1">
      <alignment horizontal="right" vertical="center"/>
      <protection/>
    </xf>
    <xf numFmtId="0" fontId="17" fillId="24" borderId="13" xfId="0" applyFont="1" applyFill="1" applyBorder="1" applyAlignment="1" applyProtection="1">
      <alignment horizontal="center" vertical="center" wrapText="1"/>
      <protection/>
    </xf>
    <xf numFmtId="4" fontId="17" fillId="24" borderId="30" xfId="0" applyNumberFormat="1" applyFont="1" applyFill="1" applyBorder="1" applyAlignment="1" applyProtection="1">
      <alignment horizontal="center" vertical="center" wrapText="1"/>
      <protection/>
    </xf>
    <xf numFmtId="0" fontId="7" fillId="0" borderId="30" xfId="0" applyFont="1" applyBorder="1" applyAlignment="1" applyProtection="1">
      <alignment horizontal="center" vertical="center" wrapText="1"/>
      <protection/>
    </xf>
    <xf numFmtId="0" fontId="7" fillId="0" borderId="30" xfId="0" applyFont="1" applyBorder="1" applyAlignment="1" applyProtection="1">
      <alignment horizontal="left" vertical="center" wrapText="1"/>
      <protection/>
    </xf>
    <xf numFmtId="4" fontId="7" fillId="0" borderId="30" xfId="0" applyNumberFormat="1" applyFont="1" applyBorder="1" applyAlignment="1" applyProtection="1">
      <alignment horizontal="right" vertical="center" wrapText="1"/>
      <protection/>
    </xf>
    <xf numFmtId="49" fontId="7" fillId="0" borderId="9" xfId="0" applyNumberFormat="1" applyFont="1" applyBorder="1" applyAlignment="1">
      <alignment vertical="center"/>
    </xf>
    <xf numFmtId="49" fontId="7" fillId="0" borderId="10" xfId="0" applyNumberFormat="1" applyFont="1" applyBorder="1" applyAlignment="1">
      <alignment vertical="center"/>
    </xf>
    <xf numFmtId="49" fontId="7" fillId="0" borderId="15" xfId="0" applyNumberFormat="1" applyFont="1" applyBorder="1" applyAlignment="1">
      <alignment vertical="center" wrapText="1"/>
    </xf>
    <xf numFmtId="9" fontId="7" fillId="0" borderId="12" xfId="0" applyNumberFormat="1" applyFont="1" applyBorder="1" applyAlignment="1">
      <alignment vertical="center"/>
    </xf>
    <xf numFmtId="2" fontId="7" fillId="0" borderId="9" xfId="0" applyNumberFormat="1" applyFont="1" applyBorder="1" applyAlignment="1" applyProtection="1">
      <alignment horizontal="right" vertical="center"/>
      <protection/>
    </xf>
    <xf numFmtId="4" fontId="7" fillId="0" borderId="9" xfId="0" applyNumberFormat="1" applyFont="1" applyBorder="1" applyAlignment="1" applyProtection="1">
      <alignment horizontal="right" vertical="center" wrapText="1"/>
      <protection/>
    </xf>
    <xf numFmtId="0" fontId="7"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7" fillId="0" borderId="30" xfId="0" applyFont="1" applyBorder="1" applyAlignment="1" applyProtection="1">
      <alignment horizontal="center" vertical="center"/>
      <protection/>
    </xf>
    <xf numFmtId="0" fontId="7" fillId="0" borderId="30" xfId="0" applyFont="1" applyBorder="1" applyAlignment="1" applyProtection="1">
      <alignment horizontal="left" vertical="center"/>
      <protection/>
    </xf>
    <xf numFmtId="0" fontId="7" fillId="0" borderId="30" xfId="0" applyFont="1" applyBorder="1" applyAlignment="1" applyProtection="1">
      <alignment horizontal="right" vertical="center"/>
      <protection/>
    </xf>
    <xf numFmtId="0" fontId="0" fillId="0" borderId="30" xfId="0" applyFont="1" applyBorder="1" applyAlignment="1">
      <alignment vertical="center"/>
    </xf>
    <xf numFmtId="0" fontId="22" fillId="0" borderId="0" xfId="0" applyFont="1" applyBorder="1" applyAlignment="1" applyProtection="1">
      <alignment horizontal="left" vertical="center"/>
      <protection/>
    </xf>
    <xf numFmtId="2" fontId="17" fillId="24" borderId="25" xfId="0" applyNumberFormat="1" applyFont="1" applyFill="1" applyBorder="1" applyAlignment="1" applyProtection="1">
      <alignment horizontal="center" vertical="center"/>
      <protection/>
    </xf>
    <xf numFmtId="0" fontId="17" fillId="24" borderId="30" xfId="0" applyNumberFormat="1" applyFont="1" applyFill="1" applyBorder="1" applyAlignment="1" applyProtection="1">
      <alignment horizontal="center" vertical="center"/>
      <protection/>
    </xf>
    <xf numFmtId="0" fontId="7" fillId="0" borderId="9" xfId="0" applyFont="1" applyBorder="1" applyAlignment="1" applyProtection="1">
      <alignment vertical="center" wrapText="1"/>
      <protection/>
    </xf>
    <xf numFmtId="0" fontId="7" fillId="0" borderId="9" xfId="0" applyFont="1" applyBorder="1" applyAlignment="1" applyProtection="1">
      <alignment vertical="center"/>
      <protection/>
    </xf>
    <xf numFmtId="0" fontId="17" fillId="24" borderId="26" xfId="0" applyFont="1" applyFill="1" applyBorder="1" applyAlignment="1" applyProtection="1">
      <alignment horizontal="center" vertical="center" wrapText="1"/>
      <protection/>
    </xf>
    <xf numFmtId="0" fontId="7" fillId="0" borderId="9" xfId="0" applyFont="1" applyBorder="1" applyAlignment="1" applyProtection="1">
      <alignment horizontal="left" vertical="center"/>
      <protection/>
    </xf>
    <xf numFmtId="0" fontId="7" fillId="0" borderId="9" xfId="0" applyFont="1" applyBorder="1" applyAlignment="1" applyProtection="1">
      <alignment horizontal="right" vertical="center" wrapText="1"/>
      <protection/>
    </xf>
    <xf numFmtId="0" fontId="1" fillId="0" borderId="0" xfId="0" applyFont="1" applyBorder="1" applyAlignment="1" applyProtection="1">
      <alignment vertical="center"/>
      <protection/>
    </xf>
    <xf numFmtId="0" fontId="17" fillId="0" borderId="0" xfId="0" applyFont="1" applyBorder="1" applyAlignment="1" applyProtection="1">
      <alignment vertical="center"/>
      <protection/>
    </xf>
    <xf numFmtId="2" fontId="17" fillId="24" borderId="26" xfId="0" applyNumberFormat="1" applyFont="1" applyFill="1" applyBorder="1" applyAlignment="1" applyProtection="1">
      <alignment horizontal="center" vertical="center"/>
      <protection/>
    </xf>
    <xf numFmtId="2" fontId="17" fillId="24" borderId="30" xfId="0" applyNumberFormat="1" applyFont="1" applyFill="1" applyBorder="1" applyAlignment="1" applyProtection="1">
      <alignment horizontal="center" vertical="center"/>
      <protection/>
    </xf>
    <xf numFmtId="2" fontId="17" fillId="24" borderId="25" xfId="0" applyNumberFormat="1" applyFont="1" applyFill="1" applyBorder="1" applyAlignment="1" applyProtection="1">
      <alignment horizontal="center" vertical="center" wrapText="1"/>
      <protection/>
    </xf>
    <xf numFmtId="2" fontId="17" fillId="24" borderId="26" xfId="0" applyNumberFormat="1" applyFont="1" applyFill="1" applyBorder="1" applyAlignment="1" applyProtection="1">
      <alignment horizontal="center" vertical="center" wrapText="1"/>
      <protection/>
    </xf>
    <xf numFmtId="2" fontId="17" fillId="24" borderId="30" xfId="0" applyNumberFormat="1" applyFont="1" applyFill="1" applyBorder="1" applyAlignment="1" applyProtection="1">
      <alignment horizontal="center" vertical="center" wrapText="1"/>
      <protection/>
    </xf>
    <xf numFmtId="0" fontId="7" fillId="0" borderId="9" xfId="0" applyFont="1" applyBorder="1" applyAlignment="1" applyProtection="1">
      <alignment horizontal="center" vertical="center"/>
      <protection/>
    </xf>
    <xf numFmtId="2" fontId="17" fillId="0" borderId="0" xfId="0" applyNumberFormat="1" applyFont="1" applyBorder="1" applyAlignment="1" applyProtection="1">
      <alignment horizontal="right" vertical="center"/>
      <protection/>
    </xf>
    <xf numFmtId="0" fontId="23" fillId="0" borderId="0" xfId="0" applyFont="1" applyBorder="1" applyAlignment="1" applyProtection="1">
      <alignment horizontal="center" vertical="center"/>
      <protection/>
    </xf>
    <xf numFmtId="0" fontId="17" fillId="24" borderId="30" xfId="0" applyNumberFormat="1" applyFont="1" applyFill="1" applyBorder="1" applyAlignment="1" applyProtection="1">
      <alignment horizontal="right" vertical="center"/>
      <protection/>
    </xf>
    <xf numFmtId="0" fontId="7" fillId="0" borderId="30" xfId="0" applyFont="1" applyBorder="1" applyAlignment="1" applyProtection="1">
      <alignment vertical="center"/>
      <protection/>
    </xf>
    <xf numFmtId="0" fontId="7" fillId="0" borderId="9" xfId="0" applyNumberFormat="1" applyFont="1" applyBorder="1" applyAlignment="1" applyProtection="1">
      <alignment horizontal="right" vertical="center"/>
      <protection/>
    </xf>
    <xf numFmtId="0" fontId="24" fillId="0" borderId="0" xfId="65" applyFont="1" applyAlignment="1">
      <alignment horizontal="center"/>
      <protection/>
    </xf>
    <xf numFmtId="0" fontId="1" fillId="0" borderId="0" xfId="65" applyFont="1">
      <alignment/>
      <protection/>
    </xf>
    <xf numFmtId="0" fontId="25" fillId="24" borderId="0" xfId="0" applyFont="1" applyFill="1" applyBorder="1" applyAlignment="1" applyProtection="1">
      <alignment vertical="center"/>
      <protection/>
    </xf>
    <xf numFmtId="0" fontId="1" fillId="0" borderId="9" xfId="65" applyNumberFormat="1" applyFont="1" applyBorder="1" applyAlignment="1">
      <alignment horizontal="center" vertical="center"/>
      <protection/>
    </xf>
    <xf numFmtId="0" fontId="1" fillId="0" borderId="9" xfId="65" applyNumberFormat="1" applyFont="1" applyBorder="1" applyAlignment="1">
      <alignment horizontal="left" vertical="center"/>
      <protection/>
    </xf>
    <xf numFmtId="0" fontId="1" fillId="0" borderId="11" xfId="65" applyNumberFormat="1" applyFont="1" applyBorder="1" applyAlignment="1">
      <alignment horizontal="left" vertical="center"/>
      <protection/>
    </xf>
    <xf numFmtId="0" fontId="1" fillId="0" borderId="12" xfId="65" applyNumberFormat="1" applyFont="1" applyBorder="1" applyAlignment="1">
      <alignment horizontal="left" vertical="center"/>
      <protection/>
    </xf>
    <xf numFmtId="0" fontId="1" fillId="0" borderId="11" xfId="65" applyFont="1" applyBorder="1" applyAlignment="1">
      <alignment horizontal="left" vertical="center"/>
      <protection/>
    </xf>
    <xf numFmtId="0" fontId="1" fillId="0" borderId="12" xfId="65" applyFont="1" applyBorder="1" applyAlignment="1">
      <alignment horizontal="left" vertical="center"/>
      <protection/>
    </xf>
    <xf numFmtId="0" fontId="1" fillId="0" borderId="15" xfId="65" applyNumberFormat="1" applyFont="1" applyBorder="1" applyAlignment="1">
      <alignment horizontal="center" vertical="center"/>
      <protection/>
    </xf>
    <xf numFmtId="0" fontId="1" fillId="0" borderId="13" xfId="65" applyNumberFormat="1" applyFont="1" applyBorder="1" applyAlignment="1">
      <alignment horizontal="left" vertical="center"/>
      <protection/>
    </xf>
    <xf numFmtId="0" fontId="1" fillId="0" borderId="13" xfId="65" applyFont="1" applyBorder="1" applyAlignment="1">
      <alignment horizontal="left" vertical="center"/>
      <protection/>
    </xf>
    <xf numFmtId="0" fontId="7" fillId="0" borderId="9" xfId="65" applyBorder="1">
      <alignment/>
      <protection/>
    </xf>
    <xf numFmtId="0" fontId="26" fillId="24" borderId="0"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28" fillId="24" borderId="0" xfId="0" applyFont="1" applyFill="1" applyBorder="1" applyAlignment="1" applyProtection="1">
      <alignment vertical="center"/>
      <protection/>
    </xf>
    <xf numFmtId="0" fontId="29" fillId="24" borderId="0" xfId="0" applyFont="1" applyFill="1" applyBorder="1" applyAlignment="1" applyProtection="1">
      <alignment vertical="center"/>
      <protection/>
    </xf>
    <xf numFmtId="0" fontId="30" fillId="24" borderId="0" xfId="0" applyFont="1" applyFill="1" applyBorder="1" applyAlignment="1" applyProtection="1">
      <alignment vertical="center"/>
      <protection/>
    </xf>
    <xf numFmtId="0" fontId="19" fillId="24" borderId="0" xfId="0" applyFont="1" applyFill="1" applyBorder="1" applyAlignment="1" applyProtection="1">
      <alignment horizontal="justify" vertical="center"/>
      <protection/>
    </xf>
    <xf numFmtId="0" fontId="31" fillId="24" borderId="0" xfId="0" applyFont="1" applyFill="1" applyBorder="1" applyAlignment="1" applyProtection="1">
      <alignment horizontal="justify" vertical="center"/>
      <protection/>
    </xf>
    <xf numFmtId="0" fontId="0" fillId="0" borderId="0" xfId="0" applyFont="1" applyBorder="1" applyAlignment="1" applyProtection="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233"/>
        <xdr:cNvSpPr>
          <a:spLocks/>
        </xdr:cNvSpPr>
      </xdr:nvSpPr>
      <xdr:spPr>
        <a:xfrm>
          <a:off x="752475" y="1457325"/>
          <a:ext cx="4257675" cy="3429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9525</xdr:colOff>
      <xdr:row>5</xdr:row>
      <xdr:rowOff>19050</xdr:rowOff>
    </xdr:from>
    <xdr:to>
      <xdr:col>4</xdr:col>
      <xdr:colOff>47625</xdr:colOff>
      <xdr:row>7</xdr:row>
      <xdr:rowOff>0</xdr:rowOff>
    </xdr:to>
    <xdr:sp>
      <xdr:nvSpPr>
        <xdr:cNvPr id="2" name="Line 234"/>
        <xdr:cNvSpPr>
          <a:spLocks/>
        </xdr:cNvSpPr>
      </xdr:nvSpPr>
      <xdr:spPr>
        <a:xfrm>
          <a:off x="752475" y="1457325"/>
          <a:ext cx="4257675" cy="3429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6"/>
  <sheetViews>
    <sheetView workbookViewId="0" topLeftCell="A7">
      <selection activeCell="D2" sqref="D2"/>
    </sheetView>
  </sheetViews>
  <sheetFormatPr defaultColWidth="8.796875" defaultRowHeight="15.75" customHeight="1"/>
  <cols>
    <col min="1" max="1" width="20" style="0" customWidth="1"/>
    <col min="2" max="2" width="56.5" style="0" customWidth="1"/>
    <col min="3" max="3" width="9" style="0" customWidth="1"/>
  </cols>
  <sheetData>
    <row r="1" spans="1:2" ht="148.5" customHeight="1">
      <c r="A1" s="214" t="s">
        <v>0</v>
      </c>
      <c r="B1" s="215"/>
    </row>
    <row r="2" spans="1:2" ht="120.75" customHeight="1">
      <c r="A2" s="215"/>
      <c r="B2" s="215"/>
    </row>
    <row r="3" spans="1:2" ht="15.75" customHeight="1">
      <c r="A3" s="203" t="s">
        <v>1</v>
      </c>
      <c r="B3" s="216"/>
    </row>
    <row r="4" spans="1:2" ht="15.75" customHeight="1">
      <c r="A4" s="217" t="s">
        <v>2</v>
      </c>
      <c r="B4" s="218"/>
    </row>
    <row r="5" spans="1:2" ht="15.75" customHeight="1">
      <c r="A5" s="219" t="s">
        <v>3</v>
      </c>
      <c r="B5" s="220"/>
    </row>
    <row r="6" spans="1:2" ht="15.75" customHeight="1">
      <c r="A6" s="221"/>
      <c r="B6" s="221"/>
    </row>
    <row r="7" ht="43.5" customHeight="1"/>
    <row r="8" ht="15"/>
    <row r="9" ht="15"/>
    <row r="10" ht="15"/>
    <row r="11" ht="15"/>
    <row r="12" ht="15"/>
    <row r="13" ht="15"/>
  </sheetData>
  <sheetProtection/>
  <mergeCells count="6">
    <mergeCell ref="A1:B1"/>
    <mergeCell ref="A2:B2"/>
    <mergeCell ref="A3:B3"/>
    <mergeCell ref="A4:B4"/>
    <mergeCell ref="A5:B5"/>
    <mergeCell ref="A6:B7"/>
  </mergeCells>
  <printOptions/>
  <pageMargins left="0.7874015748031497" right="0.7874015748031497" top="1.062992125984252" bottom="1.062992125984252" header="0.7874015748031497" footer="0.7874015748031497"/>
  <pageSetup firstPageNumber="1" useFirstPageNumber="1"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33"/>
  <sheetViews>
    <sheetView workbookViewId="0" topLeftCell="A1">
      <selection activeCell="D37" sqref="D37"/>
    </sheetView>
  </sheetViews>
  <sheetFormatPr defaultColWidth="8.796875" defaultRowHeight="15.75" customHeight="1"/>
  <cols>
    <col min="1" max="1" width="2.09765625" style="0" customWidth="1"/>
    <col min="2" max="2" width="10.296875" style="0" customWidth="1"/>
    <col min="3" max="3" width="19" style="0" customWidth="1"/>
    <col min="4" max="4" width="13.59765625" style="0" customWidth="1"/>
    <col min="5" max="5" width="17.796875" style="0" customWidth="1"/>
    <col min="6" max="8" width="8.69921875" style="0" customWidth="1"/>
    <col min="9" max="9" width="11.69921875" style="0" customWidth="1"/>
    <col min="10" max="10" width="9" style="0" customWidth="1"/>
  </cols>
  <sheetData>
    <row r="1" spans="1:9" ht="18" customHeight="1">
      <c r="A1" s="137" t="s">
        <v>22</v>
      </c>
      <c r="B1" s="137"/>
      <c r="C1" s="137"/>
      <c r="D1" s="137"/>
      <c r="E1" s="137"/>
      <c r="F1" s="137"/>
      <c r="G1" s="137"/>
      <c r="H1" s="137"/>
      <c r="I1" s="133"/>
    </row>
    <row r="2" spans="1:9" ht="21" customHeight="1">
      <c r="A2" s="121" t="s">
        <v>293</v>
      </c>
      <c r="B2" s="121"/>
      <c r="C2" s="121"/>
      <c r="D2" s="121"/>
      <c r="E2" s="121"/>
      <c r="F2" s="121"/>
      <c r="G2" s="121"/>
      <c r="H2" s="121"/>
      <c r="I2" s="121"/>
    </row>
    <row r="3" spans="1:9" ht="12" customHeight="1">
      <c r="A3" s="120"/>
      <c r="B3" s="120"/>
      <c r="C3" s="120"/>
      <c r="D3" s="120"/>
      <c r="E3" s="131" t="s">
        <v>42</v>
      </c>
      <c r="F3" s="131"/>
      <c r="G3" s="131"/>
      <c r="H3" s="131"/>
      <c r="I3" s="131"/>
    </row>
    <row r="4" spans="1:9" ht="22.5" customHeight="1">
      <c r="A4" s="156" t="s">
        <v>43</v>
      </c>
      <c r="B4" s="156" t="s">
        <v>270</v>
      </c>
      <c r="C4" s="156" t="s">
        <v>271</v>
      </c>
      <c r="D4" s="156" t="s">
        <v>272</v>
      </c>
      <c r="E4" s="156" t="s">
        <v>273</v>
      </c>
      <c r="F4" s="164" t="s">
        <v>179</v>
      </c>
      <c r="G4" s="164" t="s">
        <v>260</v>
      </c>
      <c r="H4" s="164" t="s">
        <v>261</v>
      </c>
      <c r="I4" s="156" t="s">
        <v>263</v>
      </c>
    </row>
    <row r="5" spans="1:9" ht="15.75" customHeight="1">
      <c r="A5" s="156"/>
      <c r="B5" s="156"/>
      <c r="C5" s="156" t="s">
        <v>179</v>
      </c>
      <c r="D5" s="156"/>
      <c r="E5" s="156"/>
      <c r="F5" s="164">
        <v>906.28</v>
      </c>
      <c r="G5" s="164">
        <v>339.66</v>
      </c>
      <c r="H5" s="164">
        <v>566.62</v>
      </c>
      <c r="I5" s="156"/>
    </row>
    <row r="6" spans="1:9" ht="15.75" customHeight="1">
      <c r="A6" s="165" t="s">
        <v>51</v>
      </c>
      <c r="B6" s="166"/>
      <c r="C6" s="166"/>
      <c r="D6" s="166">
        <v>301</v>
      </c>
      <c r="E6" s="166" t="s">
        <v>294</v>
      </c>
      <c r="F6" s="167">
        <v>325.81</v>
      </c>
      <c r="G6" s="167">
        <v>325.81</v>
      </c>
      <c r="H6" s="167"/>
      <c r="I6" s="166"/>
    </row>
    <row r="7" spans="1:9" ht="15.75" customHeight="1">
      <c r="A7" s="165" t="s">
        <v>53</v>
      </c>
      <c r="B7" s="166"/>
      <c r="C7" s="166"/>
      <c r="D7" s="166">
        <v>30101</v>
      </c>
      <c r="E7" s="166" t="s">
        <v>295</v>
      </c>
      <c r="F7" s="167">
        <v>109.64</v>
      </c>
      <c r="G7" s="167">
        <v>109.64</v>
      </c>
      <c r="H7" s="167"/>
      <c r="I7" s="166"/>
    </row>
    <row r="8" spans="1:9" ht="15.75" customHeight="1">
      <c r="A8" s="165" t="s">
        <v>58</v>
      </c>
      <c r="B8" s="166"/>
      <c r="C8" s="166"/>
      <c r="D8" s="166">
        <v>30102</v>
      </c>
      <c r="E8" s="166" t="s">
        <v>296</v>
      </c>
      <c r="F8" s="167">
        <v>62.95</v>
      </c>
      <c r="G8" s="167">
        <v>62.95</v>
      </c>
      <c r="H8" s="167"/>
      <c r="I8" s="166"/>
    </row>
    <row r="9" spans="1:9" ht="15.75" customHeight="1">
      <c r="A9" s="165" t="s">
        <v>63</v>
      </c>
      <c r="B9" s="166"/>
      <c r="C9" s="166"/>
      <c r="D9" s="166">
        <v>30103</v>
      </c>
      <c r="E9" s="166" t="s">
        <v>297</v>
      </c>
      <c r="F9" s="167"/>
      <c r="G9" s="167"/>
      <c r="H9" s="167"/>
      <c r="I9" s="166"/>
    </row>
    <row r="10" spans="1:9" ht="15.75" customHeight="1">
      <c r="A10" s="165" t="s">
        <v>68</v>
      </c>
      <c r="B10" s="166"/>
      <c r="C10" s="166"/>
      <c r="D10" s="166">
        <v>30107</v>
      </c>
      <c r="E10" s="166" t="s">
        <v>298</v>
      </c>
      <c r="F10" s="167">
        <v>53.28</v>
      </c>
      <c r="G10" s="167">
        <v>53.28</v>
      </c>
      <c r="H10" s="167"/>
      <c r="I10" s="166"/>
    </row>
    <row r="11" spans="1:9" ht="15.75" customHeight="1">
      <c r="A11" s="165" t="s">
        <v>73</v>
      </c>
      <c r="B11" s="166"/>
      <c r="C11" s="166"/>
      <c r="D11" s="166">
        <v>30108</v>
      </c>
      <c r="E11" s="166" t="s">
        <v>299</v>
      </c>
      <c r="F11" s="167">
        <v>32.73</v>
      </c>
      <c r="G11" s="167">
        <v>32.73</v>
      </c>
      <c r="H11" s="167"/>
      <c r="I11" s="166"/>
    </row>
    <row r="12" spans="1:9" ht="15.75" customHeight="1">
      <c r="A12" s="165" t="s">
        <v>78</v>
      </c>
      <c r="B12" s="166"/>
      <c r="C12" s="166"/>
      <c r="D12" s="166">
        <v>30109</v>
      </c>
      <c r="E12" s="166" t="s">
        <v>300</v>
      </c>
      <c r="F12" s="167">
        <v>16.36</v>
      </c>
      <c r="G12" s="167">
        <v>16.36</v>
      </c>
      <c r="H12" s="167"/>
      <c r="I12" s="166"/>
    </row>
    <row r="13" spans="1:9" ht="15.75" customHeight="1">
      <c r="A13" s="165" t="s">
        <v>83</v>
      </c>
      <c r="B13" s="166"/>
      <c r="C13" s="166"/>
      <c r="D13" s="166">
        <v>30110</v>
      </c>
      <c r="E13" s="166" t="s">
        <v>301</v>
      </c>
      <c r="F13" s="167">
        <v>7.87</v>
      </c>
      <c r="G13" s="167">
        <v>7.87</v>
      </c>
      <c r="H13" s="167"/>
      <c r="I13" s="166"/>
    </row>
    <row r="14" spans="1:9" ht="15.75" customHeight="1">
      <c r="A14" s="165" t="s">
        <v>87</v>
      </c>
      <c r="B14" s="166"/>
      <c r="C14" s="166"/>
      <c r="D14" s="166">
        <v>30111</v>
      </c>
      <c r="E14" s="166" t="s">
        <v>302</v>
      </c>
      <c r="F14" s="167">
        <v>7.66</v>
      </c>
      <c r="G14" s="167">
        <v>7.66</v>
      </c>
      <c r="H14" s="167"/>
      <c r="I14" s="166"/>
    </row>
    <row r="15" spans="1:9" ht="15.75" customHeight="1">
      <c r="A15" s="165" t="s">
        <v>91</v>
      </c>
      <c r="B15" s="166"/>
      <c r="C15" s="166"/>
      <c r="D15" s="166">
        <v>30112</v>
      </c>
      <c r="E15" s="166" t="s">
        <v>303</v>
      </c>
      <c r="F15" s="167">
        <v>1.22</v>
      </c>
      <c r="G15" s="167">
        <v>1.22</v>
      </c>
      <c r="H15" s="167"/>
      <c r="I15" s="166"/>
    </row>
    <row r="16" spans="1:9" ht="15.75" customHeight="1">
      <c r="A16" s="165" t="s">
        <v>96</v>
      </c>
      <c r="B16" s="166"/>
      <c r="C16" s="166"/>
      <c r="D16" s="166">
        <v>30113</v>
      </c>
      <c r="E16" s="166" t="s">
        <v>281</v>
      </c>
      <c r="F16" s="167">
        <v>25.87</v>
      </c>
      <c r="G16" s="167">
        <v>25.87</v>
      </c>
      <c r="H16" s="167"/>
      <c r="I16" s="166"/>
    </row>
    <row r="17" spans="1:9" ht="15.75" customHeight="1">
      <c r="A17" s="165" t="s">
        <v>101</v>
      </c>
      <c r="B17" s="166"/>
      <c r="C17" s="166"/>
      <c r="D17" s="166">
        <v>30199</v>
      </c>
      <c r="E17" s="166" t="s">
        <v>283</v>
      </c>
      <c r="F17" s="167">
        <v>8.23</v>
      </c>
      <c r="G17" s="167">
        <v>8.23</v>
      </c>
      <c r="H17" s="167"/>
      <c r="I17" s="166"/>
    </row>
    <row r="18" spans="1:9" ht="15.75" customHeight="1">
      <c r="A18" s="165" t="s">
        <v>106</v>
      </c>
      <c r="B18" s="166"/>
      <c r="C18" s="166"/>
      <c r="D18" s="168" t="s">
        <v>304</v>
      </c>
      <c r="E18" s="50"/>
      <c r="F18" s="167">
        <v>566.62</v>
      </c>
      <c r="G18" s="167"/>
      <c r="H18" s="167">
        <v>566.62</v>
      </c>
      <c r="I18" s="166"/>
    </row>
    <row r="19" spans="1:9" ht="15.75" customHeight="1">
      <c r="A19" s="165" t="s">
        <v>110</v>
      </c>
      <c r="B19" s="166"/>
      <c r="C19" s="166"/>
      <c r="D19" s="168" t="s">
        <v>305</v>
      </c>
      <c r="E19" s="50" t="s">
        <v>306</v>
      </c>
      <c r="F19" s="147">
        <v>10.62</v>
      </c>
      <c r="G19" s="167"/>
      <c r="H19" s="147">
        <v>10.62</v>
      </c>
      <c r="I19" s="166"/>
    </row>
    <row r="20" spans="1:9" ht="15.75" customHeight="1">
      <c r="A20" s="165" t="s">
        <v>114</v>
      </c>
      <c r="B20" s="166"/>
      <c r="C20" s="166"/>
      <c r="D20" s="168" t="s">
        <v>307</v>
      </c>
      <c r="E20" s="50" t="s">
        <v>308</v>
      </c>
      <c r="F20" s="147">
        <v>10</v>
      </c>
      <c r="G20" s="167"/>
      <c r="H20" s="147">
        <v>10</v>
      </c>
      <c r="I20" s="166"/>
    </row>
    <row r="21" spans="1:9" ht="15.75" customHeight="1">
      <c r="A21" s="165" t="s">
        <v>118</v>
      </c>
      <c r="B21" s="166"/>
      <c r="C21" s="166"/>
      <c r="D21" s="168" t="s">
        <v>309</v>
      </c>
      <c r="E21" s="50" t="s">
        <v>310</v>
      </c>
      <c r="F21" s="147">
        <v>10</v>
      </c>
      <c r="G21" s="167"/>
      <c r="H21" s="147">
        <v>10</v>
      </c>
      <c r="I21" s="166"/>
    </row>
    <row r="22" spans="1:9" ht="15.75" customHeight="1">
      <c r="A22" s="165" t="s">
        <v>122</v>
      </c>
      <c r="B22" s="166"/>
      <c r="C22" s="166"/>
      <c r="D22" s="168" t="s">
        <v>311</v>
      </c>
      <c r="E22" s="50" t="s">
        <v>312</v>
      </c>
      <c r="F22" s="147">
        <v>10</v>
      </c>
      <c r="G22" s="167"/>
      <c r="H22" s="147">
        <v>10</v>
      </c>
      <c r="I22" s="166"/>
    </row>
    <row r="23" spans="1:9" ht="15.75" customHeight="1">
      <c r="A23" s="165" t="s">
        <v>125</v>
      </c>
      <c r="B23" s="166"/>
      <c r="C23" s="166"/>
      <c r="D23" s="168" t="s">
        <v>313</v>
      </c>
      <c r="E23" s="50" t="s">
        <v>314</v>
      </c>
      <c r="F23" s="147">
        <v>5</v>
      </c>
      <c r="G23" s="167"/>
      <c r="H23" s="147">
        <v>5</v>
      </c>
      <c r="I23" s="166"/>
    </row>
    <row r="24" spans="1:9" ht="15.75" customHeight="1">
      <c r="A24" s="165" t="s">
        <v>128</v>
      </c>
      <c r="B24" s="166"/>
      <c r="C24" s="166"/>
      <c r="D24" s="168" t="s">
        <v>315</v>
      </c>
      <c r="E24" s="50" t="s">
        <v>288</v>
      </c>
      <c r="F24" s="147">
        <v>5</v>
      </c>
      <c r="G24" s="167"/>
      <c r="H24" s="147">
        <v>5</v>
      </c>
      <c r="I24" s="166"/>
    </row>
    <row r="25" spans="1:9" ht="15.75" customHeight="1">
      <c r="A25" s="165" t="s">
        <v>131</v>
      </c>
      <c r="B25" s="166"/>
      <c r="C25" s="166"/>
      <c r="D25" s="168" t="s">
        <v>316</v>
      </c>
      <c r="E25" s="50" t="s">
        <v>317</v>
      </c>
      <c r="F25" s="147">
        <v>5</v>
      </c>
      <c r="G25" s="167"/>
      <c r="H25" s="147">
        <v>5</v>
      </c>
      <c r="I25" s="166"/>
    </row>
    <row r="26" spans="1:9" ht="15.75" customHeight="1">
      <c r="A26" s="165" t="s">
        <v>134</v>
      </c>
      <c r="B26" s="166"/>
      <c r="C26" s="166"/>
      <c r="D26" s="168" t="s">
        <v>318</v>
      </c>
      <c r="E26" s="50" t="s">
        <v>319</v>
      </c>
      <c r="F26" s="147">
        <v>10</v>
      </c>
      <c r="G26" s="167"/>
      <c r="H26" s="147">
        <v>10</v>
      </c>
      <c r="I26" s="166"/>
    </row>
    <row r="27" spans="1:9" ht="15.75" customHeight="1">
      <c r="A27" s="165"/>
      <c r="B27" s="166"/>
      <c r="C27" s="166"/>
      <c r="D27" s="168" t="s">
        <v>320</v>
      </c>
      <c r="E27" s="50" t="s">
        <v>290</v>
      </c>
      <c r="F27" s="147">
        <v>432</v>
      </c>
      <c r="G27" s="167"/>
      <c r="H27" s="147">
        <v>432</v>
      </c>
      <c r="I27" s="166"/>
    </row>
    <row r="28" spans="1:9" ht="15.75" customHeight="1">
      <c r="A28" s="165" t="s">
        <v>136</v>
      </c>
      <c r="B28" s="166"/>
      <c r="C28" s="166"/>
      <c r="D28" s="168" t="s">
        <v>321</v>
      </c>
      <c r="E28" s="50" t="s">
        <v>322</v>
      </c>
      <c r="F28" s="147">
        <v>2</v>
      </c>
      <c r="G28" s="167"/>
      <c r="H28" s="147">
        <v>2</v>
      </c>
      <c r="I28" s="166"/>
    </row>
    <row r="29" spans="1:9" ht="15.75" customHeight="1">
      <c r="A29" s="165" t="s">
        <v>138</v>
      </c>
      <c r="B29" s="166"/>
      <c r="C29" s="166"/>
      <c r="D29" s="168" t="s">
        <v>323</v>
      </c>
      <c r="E29" s="50" t="s">
        <v>324</v>
      </c>
      <c r="F29" s="147">
        <v>17</v>
      </c>
      <c r="G29" s="167"/>
      <c r="H29" s="147">
        <v>17</v>
      </c>
      <c r="I29" s="166"/>
    </row>
    <row r="30" spans="1:9" ht="15.75" customHeight="1">
      <c r="A30" s="165" t="s">
        <v>140</v>
      </c>
      <c r="B30" s="166"/>
      <c r="C30" s="166"/>
      <c r="D30" s="169" t="s">
        <v>325</v>
      </c>
      <c r="E30" s="170" t="s">
        <v>292</v>
      </c>
      <c r="F30" s="167">
        <v>50</v>
      </c>
      <c r="G30" s="167"/>
      <c r="H30" s="167">
        <v>50</v>
      </c>
      <c r="I30" s="166"/>
    </row>
    <row r="31" spans="1:9" ht="15.75" customHeight="1">
      <c r="A31" s="165" t="s">
        <v>142</v>
      </c>
      <c r="B31" s="166"/>
      <c r="C31" s="166"/>
      <c r="D31" s="168" t="s">
        <v>325</v>
      </c>
      <c r="E31" s="50" t="s">
        <v>292</v>
      </c>
      <c r="F31" s="167"/>
      <c r="G31" s="167"/>
      <c r="H31" s="167"/>
      <c r="I31" s="166"/>
    </row>
    <row r="32" spans="2:9" ht="15.75" customHeight="1">
      <c r="B32" s="166"/>
      <c r="C32" s="166"/>
      <c r="D32" s="166">
        <v>303</v>
      </c>
      <c r="E32" s="166" t="s">
        <v>326</v>
      </c>
      <c r="F32" s="167">
        <v>13.85</v>
      </c>
      <c r="G32" s="167">
        <v>13.85</v>
      </c>
      <c r="H32" s="167"/>
      <c r="I32" s="166"/>
    </row>
    <row r="33" spans="2:9" ht="15.75" customHeight="1">
      <c r="B33" s="166"/>
      <c r="C33" s="166"/>
      <c r="D33" s="166">
        <v>30399</v>
      </c>
      <c r="E33" s="166" t="s">
        <v>327</v>
      </c>
      <c r="F33" s="167">
        <v>13.85</v>
      </c>
      <c r="G33" s="167">
        <v>13.85</v>
      </c>
      <c r="H33" s="167"/>
      <c r="I33" s="166"/>
    </row>
  </sheetData>
  <sheetProtection/>
  <mergeCells count="4">
    <mergeCell ref="A1:H1"/>
    <mergeCell ref="A2:I2"/>
    <mergeCell ref="A3:D3"/>
    <mergeCell ref="E3:I3"/>
  </mergeCells>
  <printOptions/>
  <pageMargins left="0.39305555555555555" right="0.19652777777777777" top="0.39305555555555555" bottom="0.19652777777777777" header="0.7868055555555555" footer="0.7868055555555555"/>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F29" sqref="F29"/>
    </sheetView>
  </sheetViews>
  <sheetFormatPr defaultColWidth="8.796875" defaultRowHeight="15.75" customHeight="1"/>
  <cols>
    <col min="1" max="1" width="2.796875" style="0" customWidth="1"/>
    <col min="2" max="2" width="11.796875" style="0" customWidth="1"/>
    <col min="3" max="3" width="8.59765625" style="0" customWidth="1"/>
    <col min="4" max="4" width="16.5" style="0" customWidth="1"/>
    <col min="5" max="5" width="8.69921875" style="0" customWidth="1"/>
    <col min="6" max="6" width="15.796875" style="0" customWidth="1"/>
    <col min="7" max="7" width="8.69921875" style="0" customWidth="1"/>
    <col min="8" max="8" width="14.296875" style="0" customWidth="1"/>
    <col min="9" max="9" width="8.69921875" style="0" customWidth="1"/>
    <col min="10" max="10" width="9" style="0" customWidth="1"/>
  </cols>
  <sheetData>
    <row r="1" spans="1:9" ht="22.5" customHeight="1">
      <c r="A1" s="137" t="s">
        <v>24</v>
      </c>
      <c r="B1" s="151"/>
      <c r="C1" s="151"/>
      <c r="D1" s="151"/>
      <c r="E1" s="151"/>
      <c r="F1" s="151"/>
      <c r="G1" s="151"/>
      <c r="H1" s="151"/>
      <c r="I1" s="162"/>
    </row>
    <row r="2" spans="1:9" ht="22.5" customHeight="1">
      <c r="A2" s="121" t="s">
        <v>328</v>
      </c>
      <c r="B2" s="134"/>
      <c r="C2" s="134"/>
      <c r="D2" s="134"/>
      <c r="E2" s="134"/>
      <c r="F2" s="134"/>
      <c r="G2" s="134"/>
      <c r="H2" s="134"/>
      <c r="I2" s="134"/>
    </row>
    <row r="3" spans="1:9" ht="14.25" customHeight="1">
      <c r="A3" s="120"/>
      <c r="B3" s="120"/>
      <c r="C3" s="120"/>
      <c r="D3" s="120"/>
      <c r="E3" s="131" t="s">
        <v>42</v>
      </c>
      <c r="F3" s="131"/>
      <c r="G3" s="131"/>
      <c r="H3" s="131"/>
      <c r="I3" s="131"/>
    </row>
    <row r="4" spans="1:9" ht="15.75" customHeight="1">
      <c r="A4" s="123" t="s">
        <v>43</v>
      </c>
      <c r="B4" s="152" t="s">
        <v>44</v>
      </c>
      <c r="C4" s="153"/>
      <c r="D4" s="154" t="s">
        <v>45</v>
      </c>
      <c r="E4" s="155"/>
      <c r="F4" s="155"/>
      <c r="G4" s="155"/>
      <c r="H4" s="155"/>
      <c r="I4" s="163"/>
    </row>
    <row r="5" spans="1:9" ht="24" customHeight="1">
      <c r="A5" s="156"/>
      <c r="B5" s="157" t="s">
        <v>46</v>
      </c>
      <c r="C5" s="158" t="s">
        <v>47</v>
      </c>
      <c r="D5" s="157" t="s">
        <v>329</v>
      </c>
      <c r="E5" s="158" t="s">
        <v>47</v>
      </c>
      <c r="F5" s="157" t="s">
        <v>330</v>
      </c>
      <c r="G5" s="158" t="s">
        <v>47</v>
      </c>
      <c r="H5" s="157" t="s">
        <v>50</v>
      </c>
      <c r="I5" s="158" t="s">
        <v>47</v>
      </c>
    </row>
    <row r="6" spans="1:9" ht="14.25" customHeight="1">
      <c r="A6" s="159" t="s">
        <v>51</v>
      </c>
      <c r="B6" s="160" t="s">
        <v>331</v>
      </c>
      <c r="C6" s="161" t="s">
        <v>332</v>
      </c>
      <c r="D6" s="160" t="s">
        <v>333</v>
      </c>
      <c r="E6" s="161" t="s">
        <v>332</v>
      </c>
      <c r="F6" s="160" t="s">
        <v>56</v>
      </c>
      <c r="G6" s="161" t="s">
        <v>332</v>
      </c>
      <c r="H6" s="160" t="s">
        <v>57</v>
      </c>
      <c r="I6" s="161" t="s">
        <v>332</v>
      </c>
    </row>
    <row r="7" spans="1:9" ht="15.75" customHeight="1">
      <c r="A7" s="159" t="s">
        <v>53</v>
      </c>
      <c r="B7" s="160"/>
      <c r="C7" s="161"/>
      <c r="D7" s="160" t="s">
        <v>334</v>
      </c>
      <c r="E7" s="161" t="s">
        <v>332</v>
      </c>
      <c r="F7" s="160" t="s">
        <v>61</v>
      </c>
      <c r="G7" s="161" t="s">
        <v>332</v>
      </c>
      <c r="H7" s="160" t="s">
        <v>62</v>
      </c>
      <c r="I7" s="161" t="s">
        <v>332</v>
      </c>
    </row>
    <row r="8" spans="1:9" ht="15.75" customHeight="1">
      <c r="A8" s="159" t="s">
        <v>58</v>
      </c>
      <c r="B8" s="160"/>
      <c r="C8" s="161"/>
      <c r="D8" s="160" t="s">
        <v>335</v>
      </c>
      <c r="E8" s="161" t="s">
        <v>332</v>
      </c>
      <c r="F8" s="160" t="s">
        <v>66</v>
      </c>
      <c r="G8" s="161" t="s">
        <v>332</v>
      </c>
      <c r="H8" s="160" t="s">
        <v>67</v>
      </c>
      <c r="I8" s="161" t="s">
        <v>332</v>
      </c>
    </row>
    <row r="9" spans="1:9" ht="15.75" customHeight="1">
      <c r="A9" s="159" t="s">
        <v>63</v>
      </c>
      <c r="B9" s="160"/>
      <c r="C9" s="161"/>
      <c r="D9" s="160" t="s">
        <v>336</v>
      </c>
      <c r="E9" s="161" t="s">
        <v>332</v>
      </c>
      <c r="F9" s="160" t="s">
        <v>71</v>
      </c>
      <c r="G9" s="161" t="s">
        <v>332</v>
      </c>
      <c r="H9" s="160" t="s">
        <v>72</v>
      </c>
      <c r="I9" s="161" t="s">
        <v>332</v>
      </c>
    </row>
    <row r="10" spans="1:9" ht="15.75" customHeight="1">
      <c r="A10" s="159" t="s">
        <v>68</v>
      </c>
      <c r="B10" s="160"/>
      <c r="C10" s="161"/>
      <c r="D10" s="160" t="s">
        <v>337</v>
      </c>
      <c r="E10" s="161" t="s">
        <v>332</v>
      </c>
      <c r="F10" s="160" t="s">
        <v>76</v>
      </c>
      <c r="G10" s="161" t="s">
        <v>332</v>
      </c>
      <c r="H10" s="160" t="s">
        <v>77</v>
      </c>
      <c r="I10" s="161" t="s">
        <v>332</v>
      </c>
    </row>
    <row r="11" spans="1:9" ht="15.75" customHeight="1">
      <c r="A11" s="159" t="s">
        <v>73</v>
      </c>
      <c r="B11" s="160"/>
      <c r="C11" s="161"/>
      <c r="D11" s="160" t="s">
        <v>338</v>
      </c>
      <c r="E11" s="161" t="s">
        <v>332</v>
      </c>
      <c r="F11" s="160" t="s">
        <v>81</v>
      </c>
      <c r="G11" s="161" t="s">
        <v>332</v>
      </c>
      <c r="H11" s="160" t="s">
        <v>82</v>
      </c>
      <c r="I11" s="161" t="s">
        <v>332</v>
      </c>
    </row>
    <row r="12" spans="1:9" ht="15.75" customHeight="1">
      <c r="A12" s="159" t="s">
        <v>78</v>
      </c>
      <c r="B12" s="160"/>
      <c r="C12" s="161"/>
      <c r="D12" s="160" t="s">
        <v>339</v>
      </c>
      <c r="E12" s="161" t="s">
        <v>332</v>
      </c>
      <c r="F12" s="160" t="s">
        <v>61</v>
      </c>
      <c r="G12" s="161" t="s">
        <v>332</v>
      </c>
      <c r="H12" s="160" t="s">
        <v>86</v>
      </c>
      <c r="I12" s="161" t="s">
        <v>332</v>
      </c>
    </row>
    <row r="13" spans="1:9" ht="15.75" customHeight="1">
      <c r="A13" s="159" t="s">
        <v>83</v>
      </c>
      <c r="B13" s="160"/>
      <c r="C13" s="161"/>
      <c r="D13" s="160" t="s">
        <v>340</v>
      </c>
      <c r="E13" s="161" t="s">
        <v>332</v>
      </c>
      <c r="F13" s="160" t="s">
        <v>66</v>
      </c>
      <c r="G13" s="161" t="s">
        <v>332</v>
      </c>
      <c r="H13" s="160" t="s">
        <v>90</v>
      </c>
      <c r="I13" s="161" t="s">
        <v>332</v>
      </c>
    </row>
    <row r="14" spans="1:9" ht="15.75" customHeight="1">
      <c r="A14" s="159" t="s">
        <v>87</v>
      </c>
      <c r="B14" s="160"/>
      <c r="C14" s="161"/>
      <c r="D14" s="160" t="s">
        <v>341</v>
      </c>
      <c r="E14" s="161" t="s">
        <v>332</v>
      </c>
      <c r="F14" s="160" t="s">
        <v>94</v>
      </c>
      <c r="G14" s="161" t="s">
        <v>332</v>
      </c>
      <c r="H14" s="160" t="s">
        <v>95</v>
      </c>
      <c r="I14" s="161" t="s">
        <v>332</v>
      </c>
    </row>
    <row r="15" spans="1:9" ht="15.75" customHeight="1">
      <c r="A15" s="159" t="s">
        <v>91</v>
      </c>
      <c r="B15" s="160"/>
      <c r="C15" s="161"/>
      <c r="D15" s="160" t="s">
        <v>342</v>
      </c>
      <c r="E15" s="161" t="s">
        <v>332</v>
      </c>
      <c r="F15" s="160" t="s">
        <v>99</v>
      </c>
      <c r="G15" s="161" t="s">
        <v>332</v>
      </c>
      <c r="H15" s="160" t="s">
        <v>100</v>
      </c>
      <c r="I15" s="161" t="s">
        <v>332</v>
      </c>
    </row>
    <row r="16" spans="1:9" ht="15.75" customHeight="1">
      <c r="A16" s="159" t="s">
        <v>96</v>
      </c>
      <c r="B16" s="160"/>
      <c r="C16" s="161"/>
      <c r="D16" s="160" t="s">
        <v>343</v>
      </c>
      <c r="E16" s="161" t="s">
        <v>332</v>
      </c>
      <c r="F16" s="160" t="s">
        <v>104</v>
      </c>
      <c r="G16" s="161" t="s">
        <v>332</v>
      </c>
      <c r="H16" s="160" t="s">
        <v>105</v>
      </c>
      <c r="I16" s="161" t="s">
        <v>332</v>
      </c>
    </row>
    <row r="17" spans="1:9" ht="15.75" customHeight="1">
      <c r="A17" s="159" t="s">
        <v>101</v>
      </c>
      <c r="B17" s="160"/>
      <c r="C17" s="161"/>
      <c r="D17" s="160" t="s">
        <v>344</v>
      </c>
      <c r="E17" s="161" t="s">
        <v>332</v>
      </c>
      <c r="F17" s="160" t="s">
        <v>108</v>
      </c>
      <c r="G17" s="161" t="s">
        <v>332</v>
      </c>
      <c r="H17" s="160" t="s">
        <v>109</v>
      </c>
      <c r="I17" s="161" t="s">
        <v>332</v>
      </c>
    </row>
    <row r="18" spans="1:9" ht="15.75" customHeight="1">
      <c r="A18" s="159" t="s">
        <v>106</v>
      </c>
      <c r="B18" s="160"/>
      <c r="C18" s="161"/>
      <c r="D18" s="160" t="s">
        <v>345</v>
      </c>
      <c r="E18" s="161" t="s">
        <v>332</v>
      </c>
      <c r="F18" s="160" t="s">
        <v>112</v>
      </c>
      <c r="G18" s="161" t="s">
        <v>332</v>
      </c>
      <c r="H18" s="160" t="s">
        <v>113</v>
      </c>
      <c r="I18" s="161" t="s">
        <v>332</v>
      </c>
    </row>
    <row r="19" spans="1:9" ht="15.75" customHeight="1">
      <c r="A19" s="159" t="s">
        <v>110</v>
      </c>
      <c r="B19" s="160"/>
      <c r="C19" s="161"/>
      <c r="D19" s="160" t="s">
        <v>346</v>
      </c>
      <c r="E19" s="161" t="s">
        <v>332</v>
      </c>
      <c r="F19" s="160" t="s">
        <v>116</v>
      </c>
      <c r="G19" s="161" t="s">
        <v>332</v>
      </c>
      <c r="H19" s="160" t="s">
        <v>117</v>
      </c>
      <c r="I19" s="161" t="s">
        <v>332</v>
      </c>
    </row>
    <row r="20" spans="1:9" ht="15.75" customHeight="1">
      <c r="A20" s="159" t="s">
        <v>114</v>
      </c>
      <c r="B20" s="160"/>
      <c r="C20" s="161"/>
      <c r="D20" s="160"/>
      <c r="E20" s="161"/>
      <c r="F20" s="160" t="s">
        <v>120</v>
      </c>
      <c r="G20" s="161" t="s">
        <v>332</v>
      </c>
      <c r="H20" s="160" t="s">
        <v>121</v>
      </c>
      <c r="I20" s="161" t="s">
        <v>332</v>
      </c>
    </row>
    <row r="21" spans="1:9" ht="15.75" customHeight="1">
      <c r="A21" s="159" t="s">
        <v>118</v>
      </c>
      <c r="B21" s="160"/>
      <c r="C21" s="161"/>
      <c r="D21" s="160"/>
      <c r="E21" s="161"/>
      <c r="F21" s="160" t="s">
        <v>124</v>
      </c>
      <c r="G21" s="161" t="s">
        <v>332</v>
      </c>
      <c r="H21" s="160"/>
      <c r="I21" s="161"/>
    </row>
    <row r="22" spans="1:9" ht="15.75" customHeight="1">
      <c r="A22" s="159" t="s">
        <v>122</v>
      </c>
      <c r="B22" s="160"/>
      <c r="C22" s="161"/>
      <c r="D22" s="160"/>
      <c r="E22" s="161"/>
      <c r="F22" s="160" t="s">
        <v>127</v>
      </c>
      <c r="G22" s="161" t="s">
        <v>332</v>
      </c>
      <c r="H22" s="160"/>
      <c r="I22" s="161"/>
    </row>
    <row r="23" spans="1:9" ht="15.75" customHeight="1">
      <c r="A23" s="159" t="s">
        <v>125</v>
      </c>
      <c r="B23" s="160"/>
      <c r="C23" s="161"/>
      <c r="D23" s="160"/>
      <c r="E23" s="161"/>
      <c r="F23" s="160" t="s">
        <v>130</v>
      </c>
      <c r="G23" s="161" t="s">
        <v>332</v>
      </c>
      <c r="H23" s="160"/>
      <c r="I23" s="161"/>
    </row>
    <row r="24" spans="1:9" ht="15.75" customHeight="1">
      <c r="A24" s="159" t="s">
        <v>128</v>
      </c>
      <c r="B24" s="160"/>
      <c r="C24" s="161"/>
      <c r="D24" s="160"/>
      <c r="E24" s="161"/>
      <c r="F24" s="160" t="s">
        <v>133</v>
      </c>
      <c r="G24" s="161" t="s">
        <v>332</v>
      </c>
      <c r="H24" s="160"/>
      <c r="I24" s="161"/>
    </row>
    <row r="25" spans="1:9" ht="15.75" customHeight="1">
      <c r="A25" s="159" t="s">
        <v>131</v>
      </c>
      <c r="B25" s="160"/>
      <c r="C25" s="161"/>
      <c r="D25" s="160"/>
      <c r="E25" s="161"/>
      <c r="F25" s="160"/>
      <c r="G25" s="161"/>
      <c r="H25" s="160"/>
      <c r="I25" s="161"/>
    </row>
    <row r="26" spans="1:9" ht="15.75" customHeight="1">
      <c r="A26" s="159" t="s">
        <v>134</v>
      </c>
      <c r="B26" s="160" t="s">
        <v>173</v>
      </c>
      <c r="C26" s="161" t="s">
        <v>332</v>
      </c>
      <c r="D26" s="160" t="s">
        <v>174</v>
      </c>
      <c r="E26" s="161" t="s">
        <v>332</v>
      </c>
      <c r="F26" s="160" t="s">
        <v>174</v>
      </c>
      <c r="G26" s="161" t="s">
        <v>332</v>
      </c>
      <c r="H26" s="160" t="s">
        <v>174</v>
      </c>
      <c r="I26" s="161" t="s">
        <v>332</v>
      </c>
    </row>
    <row r="27" ht="15.75" customHeight="1"/>
    <row r="28" ht="12.75" customHeight="1"/>
  </sheetData>
  <sheetProtection/>
  <mergeCells count="7">
    <mergeCell ref="A1:H1"/>
    <mergeCell ref="A2:I2"/>
    <mergeCell ref="A3:D3"/>
    <mergeCell ref="E3:I3"/>
    <mergeCell ref="B4:C4"/>
    <mergeCell ref="D4:I4"/>
    <mergeCell ref="A4:A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H25"/>
  <sheetViews>
    <sheetView workbookViewId="0" topLeftCell="A1">
      <selection activeCell="D23" sqref="D23"/>
    </sheetView>
  </sheetViews>
  <sheetFormatPr defaultColWidth="8.796875" defaultRowHeight="15.75" customHeight="1"/>
  <cols>
    <col min="1" max="1" width="3.296875" style="0" customWidth="1"/>
    <col min="2" max="2" width="14.3984375" style="0" customWidth="1"/>
    <col min="3" max="3" width="28.09765625" style="0" customWidth="1"/>
    <col min="4" max="4" width="20" style="0" customWidth="1"/>
    <col min="5" max="5" width="34.3984375" style="0" customWidth="1"/>
    <col min="6" max="6" width="8" style="0" customWidth="1"/>
  </cols>
  <sheetData>
    <row r="1" spans="1:5" ht="15.75" customHeight="1">
      <c r="A1" s="137" t="s">
        <v>28</v>
      </c>
      <c r="B1" s="138"/>
      <c r="C1" s="138"/>
      <c r="D1" s="138"/>
      <c r="E1" s="139"/>
    </row>
    <row r="2" spans="1:5" ht="27.75" customHeight="1">
      <c r="A2" s="121" t="s">
        <v>29</v>
      </c>
      <c r="B2" s="134"/>
      <c r="C2" s="134"/>
      <c r="D2" s="134"/>
      <c r="E2" s="134"/>
    </row>
    <row r="3" spans="1:5" ht="24.75" customHeight="1">
      <c r="A3" s="122"/>
      <c r="B3" s="122"/>
      <c r="C3" s="131" t="s">
        <v>42</v>
      </c>
      <c r="D3" s="131"/>
      <c r="E3" s="131"/>
    </row>
    <row r="4" spans="1:5" ht="26.25" customHeight="1">
      <c r="A4" s="123" t="s">
        <v>43</v>
      </c>
      <c r="B4" s="140" t="s">
        <v>175</v>
      </c>
      <c r="C4" s="123" t="s">
        <v>347</v>
      </c>
      <c r="D4" s="141" t="s">
        <v>348</v>
      </c>
      <c r="E4" s="123" t="s">
        <v>349</v>
      </c>
    </row>
    <row r="5" spans="1:5" ht="15.75" customHeight="1">
      <c r="A5" s="130"/>
      <c r="B5" s="130">
        <v>338001</v>
      </c>
      <c r="C5" s="49" t="s">
        <v>179</v>
      </c>
      <c r="D5" s="142">
        <v>563.28</v>
      </c>
      <c r="E5" s="143"/>
    </row>
    <row r="6" spans="1:5" ht="15">
      <c r="A6" s="130"/>
      <c r="B6" s="130">
        <v>338001</v>
      </c>
      <c r="C6" s="48" t="s">
        <v>350</v>
      </c>
      <c r="D6" s="142">
        <v>350</v>
      </c>
      <c r="E6" s="37" t="s">
        <v>351</v>
      </c>
    </row>
    <row r="7" spans="1:5" ht="26.25" customHeight="1">
      <c r="A7" s="130"/>
      <c r="B7" s="130">
        <v>338001</v>
      </c>
      <c r="C7" s="51" t="s">
        <v>352</v>
      </c>
      <c r="D7" s="142">
        <v>132.14</v>
      </c>
      <c r="E7" s="37" t="s">
        <v>353</v>
      </c>
    </row>
    <row r="8" spans="1:5" ht="15">
      <c r="A8" s="130"/>
      <c r="B8" s="130">
        <v>338001</v>
      </c>
      <c r="C8" s="51" t="s">
        <v>354</v>
      </c>
      <c r="D8" s="142">
        <v>60</v>
      </c>
      <c r="E8" s="24" t="s">
        <v>354</v>
      </c>
    </row>
    <row r="9" spans="1:8" ht="24" customHeight="1">
      <c r="A9" s="130"/>
      <c r="B9" s="130">
        <v>338001</v>
      </c>
      <c r="C9" s="51" t="s">
        <v>355</v>
      </c>
      <c r="D9" s="142">
        <v>21.14</v>
      </c>
      <c r="E9" s="144" t="s">
        <v>355</v>
      </c>
      <c r="G9" s="145"/>
      <c r="H9" s="146"/>
    </row>
    <row r="10" spans="1:8" ht="15.75" customHeight="1">
      <c r="A10" s="130"/>
      <c r="B10" s="130"/>
      <c r="C10" s="50"/>
      <c r="D10" s="147"/>
      <c r="E10" s="148"/>
      <c r="G10" s="149"/>
      <c r="H10" s="149"/>
    </row>
    <row r="11" spans="1:8" ht="15.75" customHeight="1">
      <c r="A11" s="130"/>
      <c r="B11" s="130"/>
      <c r="C11" s="50"/>
      <c r="D11" s="147"/>
      <c r="E11" s="150"/>
      <c r="G11" s="149"/>
      <c r="H11" s="149"/>
    </row>
    <row r="12" spans="1:8" ht="15.75" customHeight="1">
      <c r="A12" s="130"/>
      <c r="B12" s="130"/>
      <c r="C12" s="50"/>
      <c r="D12" s="147"/>
      <c r="E12" s="150"/>
      <c r="G12" s="149"/>
      <c r="H12" s="149"/>
    </row>
    <row r="13" spans="1:5" ht="15.75" customHeight="1">
      <c r="A13" s="130"/>
      <c r="B13" s="130"/>
      <c r="C13" s="50"/>
      <c r="D13" s="147"/>
      <c r="E13" s="150"/>
    </row>
    <row r="14" spans="1:5" ht="15.75" customHeight="1">
      <c r="A14" s="130"/>
      <c r="B14" s="130"/>
      <c r="C14" s="130"/>
      <c r="D14" s="130"/>
      <c r="E14" s="130"/>
    </row>
    <row r="15" spans="1:5" ht="15.75" customHeight="1">
      <c r="A15" s="130"/>
      <c r="B15" s="130"/>
      <c r="C15" s="130"/>
      <c r="D15" s="130"/>
      <c r="E15" s="130"/>
    </row>
    <row r="16" spans="1:5" ht="15.75" customHeight="1">
      <c r="A16" s="130"/>
      <c r="B16" s="130"/>
      <c r="C16" s="130"/>
      <c r="D16" s="130"/>
      <c r="E16" s="130"/>
    </row>
    <row r="17" spans="1:5" ht="15.75" customHeight="1">
      <c r="A17" s="130"/>
      <c r="B17" s="130"/>
      <c r="C17" s="130"/>
      <c r="D17" s="130"/>
      <c r="E17" s="130"/>
    </row>
    <row r="18" spans="1:5" ht="15.75" customHeight="1">
      <c r="A18" s="130"/>
      <c r="B18" s="130"/>
      <c r="C18" s="130"/>
      <c r="D18" s="130"/>
      <c r="E18" s="130"/>
    </row>
    <row r="19" spans="1:5" ht="15.75" customHeight="1">
      <c r="A19" s="130"/>
      <c r="B19" s="130"/>
      <c r="C19" s="130"/>
      <c r="D19" s="130"/>
      <c r="E19" s="130"/>
    </row>
    <row r="20" spans="1:5" ht="15.75" customHeight="1">
      <c r="A20" s="130"/>
      <c r="B20" s="130"/>
      <c r="C20" s="130"/>
      <c r="D20" s="130"/>
      <c r="E20" s="130"/>
    </row>
    <row r="21" spans="1:5" ht="15.75" customHeight="1">
      <c r="A21" s="130"/>
      <c r="B21" s="130"/>
      <c r="C21" s="130"/>
      <c r="D21" s="130"/>
      <c r="E21" s="130"/>
    </row>
    <row r="22" spans="1:5" ht="15.75" customHeight="1">
      <c r="A22" s="130"/>
      <c r="B22" s="130"/>
      <c r="C22" s="130"/>
      <c r="D22" s="130"/>
      <c r="E22" s="130"/>
    </row>
    <row r="23" spans="1:5" ht="15.75" customHeight="1">
      <c r="A23" s="130"/>
      <c r="B23" s="130"/>
      <c r="C23" s="130"/>
      <c r="D23" s="130"/>
      <c r="E23" s="130"/>
    </row>
    <row r="24" spans="1:5" ht="15.75" customHeight="1">
      <c r="A24" s="130"/>
      <c r="B24" s="130"/>
      <c r="C24" s="130"/>
      <c r="D24" s="130"/>
      <c r="E24" s="130"/>
    </row>
    <row r="25" spans="1:5" ht="15.75" customHeight="1">
      <c r="A25" s="130"/>
      <c r="B25" s="130"/>
      <c r="C25" s="130"/>
      <c r="D25" s="130"/>
      <c r="E25" s="130"/>
    </row>
  </sheetData>
  <sheetProtection/>
  <mergeCells count="4">
    <mergeCell ref="A1:D1"/>
    <mergeCell ref="A2:E2"/>
    <mergeCell ref="A3:B3"/>
    <mergeCell ref="C3:E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37"/>
  <sheetViews>
    <sheetView workbookViewId="0" topLeftCell="A1">
      <selection activeCell="P18" sqref="P18"/>
    </sheetView>
  </sheetViews>
  <sheetFormatPr defaultColWidth="8.796875" defaultRowHeight="15" customHeight="1"/>
  <cols>
    <col min="1" max="1" width="3.5" style="0" customWidth="1"/>
    <col min="2" max="2" width="7.09765625" style="0" customWidth="1"/>
    <col min="3" max="3" width="14.8984375" style="0" customWidth="1"/>
    <col min="4" max="4" width="12" style="0" customWidth="1"/>
    <col min="5" max="5" width="9" style="0" customWidth="1"/>
    <col min="6" max="6" width="7.69921875" style="0" customWidth="1"/>
    <col min="7" max="7" width="10.3984375" style="0" customWidth="1"/>
    <col min="8" max="8" width="11" style="0" customWidth="1"/>
    <col min="9" max="9" width="12.19921875" style="0" customWidth="1"/>
    <col min="10" max="10" width="11.5" style="0" customWidth="1"/>
    <col min="11" max="11" width="9.8984375" style="0" customWidth="1"/>
    <col min="12" max="12" width="12.3984375" style="0" customWidth="1"/>
    <col min="13" max="13" width="8" style="0" customWidth="1"/>
  </cols>
  <sheetData>
    <row r="1" spans="1:12" ht="15" customHeight="1">
      <c r="A1" s="120" t="s">
        <v>30</v>
      </c>
      <c r="B1" s="120"/>
      <c r="C1" s="120"/>
      <c r="D1" s="120"/>
      <c r="E1" s="120"/>
      <c r="F1" s="120"/>
      <c r="G1" s="120"/>
      <c r="H1" s="120"/>
      <c r="I1" s="120"/>
      <c r="J1" s="120"/>
      <c r="K1" s="120"/>
      <c r="L1" s="133"/>
    </row>
    <row r="2" spans="1:12" ht="27.75" customHeight="1">
      <c r="A2" s="121" t="s">
        <v>356</v>
      </c>
      <c r="B2" s="134"/>
      <c r="C2" s="134"/>
      <c r="D2" s="134"/>
      <c r="E2" s="134"/>
      <c r="F2" s="134"/>
      <c r="G2" s="134"/>
      <c r="H2" s="134"/>
      <c r="I2" s="134"/>
      <c r="J2" s="134"/>
      <c r="K2" s="134"/>
      <c r="L2" s="134"/>
    </row>
    <row r="3" spans="1:12" ht="10.5" customHeight="1">
      <c r="A3" s="122"/>
      <c r="B3" s="122"/>
      <c r="C3" s="122"/>
      <c r="D3" s="122"/>
      <c r="E3" s="122"/>
      <c r="F3" s="122"/>
      <c r="G3" s="135" t="s">
        <v>42</v>
      </c>
      <c r="H3" s="135"/>
      <c r="I3" s="135"/>
      <c r="J3" s="135"/>
      <c r="K3" s="135"/>
      <c r="L3" s="135"/>
    </row>
    <row r="4" spans="1:12" ht="30" customHeight="1">
      <c r="A4" s="123" t="s">
        <v>43</v>
      </c>
      <c r="B4" s="123" t="s">
        <v>357</v>
      </c>
      <c r="C4" s="123" t="s">
        <v>358</v>
      </c>
      <c r="D4" s="123" t="s">
        <v>359</v>
      </c>
      <c r="E4" s="128" t="s">
        <v>360</v>
      </c>
      <c r="F4" s="123" t="s">
        <v>361</v>
      </c>
      <c r="G4" s="123" t="s">
        <v>362</v>
      </c>
      <c r="H4" s="123" t="s">
        <v>363</v>
      </c>
      <c r="I4" s="123" t="s">
        <v>364</v>
      </c>
      <c r="J4" s="123" t="s">
        <v>365</v>
      </c>
      <c r="K4" s="123" t="s">
        <v>366</v>
      </c>
      <c r="L4" s="123" t="s">
        <v>263</v>
      </c>
    </row>
    <row r="5" spans="1:12" ht="15.75" customHeight="1">
      <c r="A5" s="136"/>
      <c r="B5" s="136"/>
      <c r="C5" s="136"/>
      <c r="D5" s="136"/>
      <c r="E5" s="136"/>
      <c r="F5" s="136"/>
      <c r="G5" s="136"/>
      <c r="H5" s="136"/>
      <c r="I5" s="136"/>
      <c r="J5" s="136"/>
      <c r="K5" s="136"/>
      <c r="L5" s="136"/>
    </row>
    <row r="6" spans="1:12" ht="15">
      <c r="A6" s="136"/>
      <c r="B6" s="136"/>
      <c r="C6" s="136"/>
      <c r="D6" s="136"/>
      <c r="E6" s="136"/>
      <c r="F6" s="136"/>
      <c r="G6" s="136"/>
      <c r="H6" s="136"/>
      <c r="I6" s="136"/>
      <c r="J6" s="136"/>
      <c r="K6" s="136"/>
      <c r="L6" s="136"/>
    </row>
    <row r="7" spans="1:12" ht="15">
      <c r="A7" s="136"/>
      <c r="B7" s="136"/>
      <c r="C7" s="136"/>
      <c r="D7" s="136"/>
      <c r="E7" s="136"/>
      <c r="F7" s="136"/>
      <c r="G7" s="136"/>
      <c r="H7" s="136"/>
      <c r="I7" s="136"/>
      <c r="J7" s="136"/>
      <c r="K7" s="136"/>
      <c r="L7" s="136"/>
    </row>
    <row r="8" spans="1:12" ht="15">
      <c r="A8" s="136"/>
      <c r="B8" s="136"/>
      <c r="C8" s="136"/>
      <c r="D8" s="136"/>
      <c r="E8" s="136"/>
      <c r="F8" s="136"/>
      <c r="G8" s="136"/>
      <c r="H8" s="136"/>
      <c r="I8" s="136"/>
      <c r="J8" s="136"/>
      <c r="K8" s="136"/>
      <c r="L8" s="136"/>
    </row>
    <row r="9" spans="1:12" ht="15">
      <c r="A9" s="136"/>
      <c r="B9" s="136"/>
      <c r="C9" s="136"/>
      <c r="D9" s="136"/>
      <c r="E9" s="136"/>
      <c r="F9" s="136"/>
      <c r="G9" s="136"/>
      <c r="H9" s="136"/>
      <c r="I9" s="136"/>
      <c r="J9" s="136"/>
      <c r="K9" s="136"/>
      <c r="L9" s="136"/>
    </row>
    <row r="10" spans="1:12" ht="15" customHeight="1">
      <c r="A10" s="136"/>
      <c r="B10" s="136"/>
      <c r="C10" s="136"/>
      <c r="D10" s="136"/>
      <c r="E10" s="136"/>
      <c r="F10" s="136"/>
      <c r="G10" s="136"/>
      <c r="H10" s="136"/>
      <c r="I10" s="136"/>
      <c r="J10" s="136"/>
      <c r="K10" s="136"/>
      <c r="L10" s="136"/>
    </row>
    <row r="11" spans="1:12" ht="15" customHeight="1">
      <c r="A11" s="136"/>
      <c r="B11" s="136"/>
      <c r="C11" s="136"/>
      <c r="D11" s="136"/>
      <c r="E11" s="136"/>
      <c r="F11" s="136"/>
      <c r="G11" s="136"/>
      <c r="H11" s="136"/>
      <c r="I11" s="136"/>
      <c r="J11" s="136"/>
      <c r="K11" s="136"/>
      <c r="L11" s="136"/>
    </row>
    <row r="12" spans="1:12" ht="15" customHeight="1">
      <c r="A12" s="136"/>
      <c r="B12" s="136"/>
      <c r="C12" s="136"/>
      <c r="D12" s="136"/>
      <c r="E12" s="136"/>
      <c r="F12" s="136"/>
      <c r="G12" s="136"/>
      <c r="H12" s="136"/>
      <c r="I12" s="136"/>
      <c r="J12" s="136"/>
      <c r="K12" s="136"/>
      <c r="L12" s="136"/>
    </row>
    <row r="13" spans="1:12" ht="15" customHeight="1">
      <c r="A13" s="136"/>
      <c r="B13" s="136"/>
      <c r="C13" s="136"/>
      <c r="D13" s="136"/>
      <c r="E13" s="136"/>
      <c r="F13" s="136"/>
      <c r="G13" s="136"/>
      <c r="H13" s="136"/>
      <c r="I13" s="136"/>
      <c r="J13" s="136"/>
      <c r="K13" s="136"/>
      <c r="L13" s="136"/>
    </row>
    <row r="14" spans="1:12" ht="15" customHeight="1">
      <c r="A14" s="136"/>
      <c r="B14" s="136"/>
      <c r="C14" s="136"/>
      <c r="D14" s="136"/>
      <c r="E14" s="136"/>
      <c r="F14" s="136"/>
      <c r="G14" s="136"/>
      <c r="H14" s="136"/>
      <c r="I14" s="136"/>
      <c r="J14" s="136"/>
      <c r="K14" s="136"/>
      <c r="L14" s="136"/>
    </row>
    <row r="15" spans="1:12" ht="15" customHeight="1">
      <c r="A15" s="136"/>
      <c r="B15" s="136"/>
      <c r="C15" s="136"/>
      <c r="D15" s="136"/>
      <c r="E15" s="136"/>
      <c r="F15" s="136"/>
      <c r="G15" s="136"/>
      <c r="H15" s="136"/>
      <c r="I15" s="136"/>
      <c r="J15" s="136"/>
      <c r="K15" s="136"/>
      <c r="L15" s="136"/>
    </row>
    <row r="16" spans="1:12" ht="15" customHeight="1">
      <c r="A16" s="136"/>
      <c r="B16" s="136"/>
      <c r="C16" s="136"/>
      <c r="D16" s="136"/>
      <c r="E16" s="136"/>
      <c r="F16" s="136"/>
      <c r="G16" s="136"/>
      <c r="H16" s="136"/>
      <c r="I16" s="136"/>
      <c r="J16" s="136"/>
      <c r="K16" s="136"/>
      <c r="L16" s="136"/>
    </row>
    <row r="17" spans="1:12" ht="15" customHeight="1">
      <c r="A17" s="136"/>
      <c r="B17" s="136"/>
      <c r="C17" s="136"/>
      <c r="D17" s="136"/>
      <c r="E17" s="136"/>
      <c r="F17" s="136"/>
      <c r="G17" s="136"/>
      <c r="H17" s="136"/>
      <c r="I17" s="136"/>
      <c r="J17" s="136"/>
      <c r="K17" s="136"/>
      <c r="L17" s="136"/>
    </row>
    <row r="18" spans="1:12" ht="15" customHeight="1">
      <c r="A18" s="136"/>
      <c r="B18" s="136"/>
      <c r="C18" s="136"/>
      <c r="D18" s="136"/>
      <c r="E18" s="136"/>
      <c r="F18" s="136"/>
      <c r="G18" s="136"/>
      <c r="H18" s="136"/>
      <c r="I18" s="136"/>
      <c r="J18" s="136"/>
      <c r="K18" s="136"/>
      <c r="L18" s="136"/>
    </row>
    <row r="19" spans="1:12" ht="15" customHeight="1">
      <c r="A19" s="136"/>
      <c r="B19" s="136"/>
      <c r="C19" s="136"/>
      <c r="D19" s="136"/>
      <c r="E19" s="136"/>
      <c r="F19" s="136"/>
      <c r="G19" s="136"/>
      <c r="H19" s="136"/>
      <c r="I19" s="136"/>
      <c r="J19" s="136"/>
      <c r="K19" s="136"/>
      <c r="L19" s="136"/>
    </row>
    <row r="20" spans="1:12" ht="15" customHeight="1">
      <c r="A20" s="136"/>
      <c r="B20" s="136"/>
      <c r="C20" s="136"/>
      <c r="D20" s="136"/>
      <c r="E20" s="136"/>
      <c r="F20" s="136"/>
      <c r="G20" s="136"/>
      <c r="H20" s="136"/>
      <c r="I20" s="136"/>
      <c r="J20" s="136"/>
      <c r="K20" s="136"/>
      <c r="L20" s="136"/>
    </row>
    <row r="21" spans="1:12" ht="15" customHeight="1">
      <c r="A21" s="136"/>
      <c r="B21" s="136"/>
      <c r="C21" s="136"/>
      <c r="D21" s="136"/>
      <c r="E21" s="136"/>
      <c r="F21" s="136"/>
      <c r="G21" s="136"/>
      <c r="H21" s="136"/>
      <c r="I21" s="136"/>
      <c r="J21" s="136"/>
      <c r="K21" s="136"/>
      <c r="L21" s="136"/>
    </row>
    <row r="22" spans="1:12" ht="15" customHeight="1">
      <c r="A22" s="136"/>
      <c r="B22" s="136"/>
      <c r="C22" s="136"/>
      <c r="D22" s="136"/>
      <c r="E22" s="136"/>
      <c r="F22" s="136"/>
      <c r="G22" s="136"/>
      <c r="H22" s="136"/>
      <c r="I22" s="136"/>
      <c r="J22" s="136"/>
      <c r="K22" s="136"/>
      <c r="L22" s="136"/>
    </row>
    <row r="23" spans="1:12" ht="15" customHeight="1">
      <c r="A23" s="136"/>
      <c r="B23" s="136"/>
      <c r="C23" s="136"/>
      <c r="D23" s="136"/>
      <c r="E23" s="136"/>
      <c r="F23" s="136"/>
      <c r="G23" s="136"/>
      <c r="H23" s="136"/>
      <c r="I23" s="136"/>
      <c r="J23" s="136"/>
      <c r="K23" s="136"/>
      <c r="L23" s="136"/>
    </row>
    <row r="24" spans="1:12" ht="15" customHeight="1">
      <c r="A24" s="136"/>
      <c r="B24" s="136"/>
      <c r="C24" s="136"/>
      <c r="D24" s="136"/>
      <c r="E24" s="136"/>
      <c r="F24" s="136"/>
      <c r="G24" s="136"/>
      <c r="H24" s="136"/>
      <c r="I24" s="136"/>
      <c r="J24" s="136"/>
      <c r="K24" s="136"/>
      <c r="L24" s="136"/>
    </row>
    <row r="25" spans="1:12" ht="15" customHeight="1">
      <c r="A25" s="136"/>
      <c r="B25" s="136"/>
      <c r="C25" s="136"/>
      <c r="D25" s="136"/>
      <c r="E25" s="136"/>
      <c r="F25" s="136"/>
      <c r="G25" s="136"/>
      <c r="H25" s="136"/>
      <c r="I25" s="136"/>
      <c r="J25" s="136"/>
      <c r="K25" s="136"/>
      <c r="L25" s="136"/>
    </row>
    <row r="26" spans="1:12" ht="15" customHeight="1">
      <c r="A26" s="136"/>
      <c r="B26" s="136"/>
      <c r="C26" s="136"/>
      <c r="D26" s="136"/>
      <c r="E26" s="136"/>
      <c r="F26" s="136"/>
      <c r="G26" s="136"/>
      <c r="H26" s="136"/>
      <c r="I26" s="136"/>
      <c r="J26" s="136"/>
      <c r="K26" s="136"/>
      <c r="L26" s="136"/>
    </row>
    <row r="27" spans="1:12" ht="15" customHeight="1">
      <c r="A27" s="136"/>
      <c r="B27" s="136"/>
      <c r="C27" s="136"/>
      <c r="D27" s="136"/>
      <c r="E27" s="136"/>
      <c r="F27" s="136"/>
      <c r="G27" s="136"/>
      <c r="H27" s="136"/>
      <c r="I27" s="136"/>
      <c r="J27" s="136"/>
      <c r="K27" s="136"/>
      <c r="L27" s="136"/>
    </row>
    <row r="28" spans="1:12" ht="15" customHeight="1">
      <c r="A28" s="136"/>
      <c r="B28" s="136"/>
      <c r="C28" s="136"/>
      <c r="D28" s="136"/>
      <c r="E28" s="136"/>
      <c r="F28" s="136"/>
      <c r="G28" s="136"/>
      <c r="H28" s="136"/>
      <c r="I28" s="136"/>
      <c r="J28" s="136"/>
      <c r="K28" s="136"/>
      <c r="L28" s="136"/>
    </row>
    <row r="29" spans="1:12" ht="15" customHeight="1">
      <c r="A29" s="136"/>
      <c r="B29" s="136"/>
      <c r="C29" s="136"/>
      <c r="D29" s="136"/>
      <c r="E29" s="136"/>
      <c r="F29" s="136"/>
      <c r="G29" s="136"/>
      <c r="H29" s="136"/>
      <c r="I29" s="136"/>
      <c r="J29" s="136"/>
      <c r="K29" s="136"/>
      <c r="L29" s="136"/>
    </row>
    <row r="30" spans="1:12" ht="15" customHeight="1">
      <c r="A30" s="136"/>
      <c r="B30" s="136"/>
      <c r="C30" s="136"/>
      <c r="D30" s="136"/>
      <c r="E30" s="136"/>
      <c r="F30" s="136"/>
      <c r="G30" s="136"/>
      <c r="H30" s="136"/>
      <c r="I30" s="136"/>
      <c r="J30" s="136"/>
      <c r="K30" s="136"/>
      <c r="L30" s="136"/>
    </row>
    <row r="31" spans="1:12" ht="15" customHeight="1">
      <c r="A31" s="136"/>
      <c r="B31" s="136"/>
      <c r="C31" s="136"/>
      <c r="D31" s="136"/>
      <c r="E31" s="136"/>
      <c r="F31" s="136"/>
      <c r="G31" s="136"/>
      <c r="H31" s="136"/>
      <c r="I31" s="136"/>
      <c r="J31" s="136"/>
      <c r="K31" s="136"/>
      <c r="L31" s="136"/>
    </row>
    <row r="32" spans="1:12" ht="15" customHeight="1">
      <c r="A32" s="136"/>
      <c r="B32" s="136"/>
      <c r="C32" s="136"/>
      <c r="D32" s="136"/>
      <c r="E32" s="136"/>
      <c r="F32" s="136"/>
      <c r="G32" s="136"/>
      <c r="H32" s="136"/>
      <c r="I32" s="136"/>
      <c r="J32" s="136"/>
      <c r="K32" s="136"/>
      <c r="L32" s="136"/>
    </row>
    <row r="33" spans="1:12" ht="15" customHeight="1">
      <c r="A33" s="136"/>
      <c r="B33" s="136"/>
      <c r="C33" s="136"/>
      <c r="D33" s="136"/>
      <c r="E33" s="136"/>
      <c r="F33" s="136"/>
      <c r="G33" s="136"/>
      <c r="H33" s="136"/>
      <c r="I33" s="136"/>
      <c r="J33" s="136"/>
      <c r="K33" s="136"/>
      <c r="L33" s="136"/>
    </row>
    <row r="34" spans="1:12" ht="15" customHeight="1">
      <c r="A34" s="136"/>
      <c r="B34" s="136"/>
      <c r="C34" s="136"/>
      <c r="D34" s="136"/>
      <c r="E34" s="136"/>
      <c r="F34" s="136"/>
      <c r="G34" s="136"/>
      <c r="H34" s="136"/>
      <c r="I34" s="136"/>
      <c r="J34" s="136"/>
      <c r="K34" s="136"/>
      <c r="L34" s="136"/>
    </row>
    <row r="35" spans="1:12" ht="15" customHeight="1">
      <c r="A35" s="136"/>
      <c r="B35" s="136"/>
      <c r="C35" s="136"/>
      <c r="D35" s="136"/>
      <c r="E35" s="136"/>
      <c r="F35" s="136"/>
      <c r="G35" s="136"/>
      <c r="H35" s="136"/>
      <c r="I35" s="136"/>
      <c r="J35" s="136"/>
      <c r="K35" s="136"/>
      <c r="L35" s="136"/>
    </row>
    <row r="36" spans="1:12" ht="15" customHeight="1">
      <c r="A36" s="136"/>
      <c r="B36" s="136"/>
      <c r="C36" s="136"/>
      <c r="D36" s="136"/>
      <c r="E36" s="136"/>
      <c r="F36" s="136"/>
      <c r="G36" s="136"/>
      <c r="H36" s="136"/>
      <c r="I36" s="136"/>
      <c r="J36" s="136"/>
      <c r="K36" s="136"/>
      <c r="L36" s="136"/>
    </row>
    <row r="37" spans="1:12" ht="15" customHeight="1">
      <c r="A37" s="136"/>
      <c r="B37" s="136"/>
      <c r="C37" s="136"/>
      <c r="D37" s="136"/>
      <c r="E37" s="136"/>
      <c r="F37" s="136"/>
      <c r="G37" s="136"/>
      <c r="H37" s="136"/>
      <c r="I37" s="136"/>
      <c r="J37" s="136"/>
      <c r="K37" s="136"/>
      <c r="L37" s="136"/>
    </row>
  </sheetData>
  <sheetProtection/>
  <mergeCells count="4">
    <mergeCell ref="A1:K1"/>
    <mergeCell ref="A2:L2"/>
    <mergeCell ref="A3:F3"/>
    <mergeCell ref="G3:L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Q19"/>
  <sheetViews>
    <sheetView workbookViewId="0" topLeftCell="A7">
      <selection activeCell="E5" sqref="E5"/>
    </sheetView>
  </sheetViews>
  <sheetFormatPr defaultColWidth="8.796875" defaultRowHeight="15" customHeight="1"/>
  <cols>
    <col min="1" max="1" width="14.09765625" style="0" customWidth="1"/>
    <col min="2" max="2" width="3.5" style="0" customWidth="1"/>
    <col min="3" max="3" width="4" style="0" customWidth="1"/>
    <col min="4" max="4" width="8" style="0" customWidth="1"/>
    <col min="5" max="5" width="25.59765625" style="0" customWidth="1"/>
    <col min="6" max="6" width="21.69921875" style="0" customWidth="1"/>
    <col min="7" max="7" width="4.69921875" style="0" customWidth="1"/>
    <col min="8" max="8" width="4.19921875" style="0" customWidth="1"/>
    <col min="9" max="9" width="3.8984375" style="0" customWidth="1"/>
    <col min="10" max="10" width="4.69921875" style="0" customWidth="1"/>
    <col min="11" max="11" width="5.5" style="0" customWidth="1"/>
    <col min="12" max="12" width="8.69921875" style="0" customWidth="1"/>
    <col min="13" max="13" width="12" style="0" customWidth="1"/>
    <col min="14" max="14" width="5.59765625" style="0" customWidth="1"/>
    <col min="15" max="15" width="6.69921875" style="0" customWidth="1"/>
    <col min="16" max="16" width="9.296875" style="0" customWidth="1"/>
    <col min="17" max="17" width="11.69921875" style="0" customWidth="1"/>
    <col min="18" max="18" width="9" style="0" customWidth="1"/>
  </cols>
  <sheetData>
    <row r="1" spans="1:17" ht="25.5" customHeight="1">
      <c r="A1" s="120" t="s">
        <v>33</v>
      </c>
      <c r="B1" s="120"/>
      <c r="C1" s="120"/>
      <c r="D1" s="120"/>
      <c r="E1" s="120"/>
      <c r="F1" s="120"/>
      <c r="G1" s="120"/>
      <c r="H1" s="120"/>
      <c r="I1" s="120"/>
      <c r="J1" s="120"/>
      <c r="K1" s="120"/>
      <c r="L1" s="120"/>
      <c r="M1" s="120"/>
      <c r="N1" s="120"/>
      <c r="O1" s="120"/>
      <c r="P1" s="120"/>
      <c r="Q1" s="133"/>
    </row>
    <row r="2" spans="1:17" ht="27.75" customHeight="1">
      <c r="A2" s="121" t="s">
        <v>367</v>
      </c>
      <c r="B2" s="121"/>
      <c r="C2" s="121"/>
      <c r="D2" s="121"/>
      <c r="E2" s="121"/>
      <c r="F2" s="121"/>
      <c r="G2" s="121"/>
      <c r="H2" s="121"/>
      <c r="I2" s="121"/>
      <c r="J2" s="121"/>
      <c r="K2" s="121"/>
      <c r="L2" s="121"/>
      <c r="M2" s="121"/>
      <c r="N2" s="121"/>
      <c r="O2" s="121"/>
      <c r="P2" s="121"/>
      <c r="Q2" s="121"/>
    </row>
    <row r="3" spans="1:17" ht="21" customHeight="1">
      <c r="A3" s="122"/>
      <c r="B3" s="122"/>
      <c r="C3" s="122"/>
      <c r="D3" s="122"/>
      <c r="E3" s="122"/>
      <c r="F3" s="122"/>
      <c r="G3" s="122"/>
      <c r="H3" s="122"/>
      <c r="I3" s="131" t="s">
        <v>42</v>
      </c>
      <c r="J3" s="131"/>
      <c r="K3" s="131"/>
      <c r="L3" s="131"/>
      <c r="M3" s="131"/>
      <c r="N3" s="131"/>
      <c r="O3" s="131"/>
      <c r="P3" s="131"/>
      <c r="Q3" s="131"/>
    </row>
    <row r="4" spans="1:17" ht="63" customHeight="1">
      <c r="A4" s="123"/>
      <c r="B4" s="124"/>
      <c r="C4" s="125"/>
      <c r="D4" s="126"/>
      <c r="E4" s="123"/>
      <c r="F4" s="123"/>
      <c r="G4" s="123"/>
      <c r="H4" s="123"/>
      <c r="I4" s="123"/>
      <c r="J4" s="123"/>
      <c r="K4" s="124"/>
      <c r="L4" s="126"/>
      <c r="M4" s="124"/>
      <c r="N4" s="126"/>
      <c r="O4" s="123" t="s">
        <v>368</v>
      </c>
      <c r="P4" s="132" t="s">
        <v>369</v>
      </c>
      <c r="Q4" s="123" t="s">
        <v>370</v>
      </c>
    </row>
    <row r="5" spans="1:17" ht="58.5" customHeight="1">
      <c r="A5" s="127" t="s">
        <v>371</v>
      </c>
      <c r="B5" s="128"/>
      <c r="C5" s="128"/>
      <c r="D5" s="128"/>
      <c r="E5" s="127"/>
      <c r="F5" s="127"/>
      <c r="G5" s="127"/>
      <c r="H5" s="127"/>
      <c r="I5" s="127"/>
      <c r="J5" s="127"/>
      <c r="K5" s="128"/>
      <c r="L5" s="128"/>
      <c r="M5" s="128" t="s">
        <v>42</v>
      </c>
      <c r="N5" s="128"/>
      <c r="O5" s="123"/>
      <c r="P5" s="132"/>
      <c r="Q5" s="123"/>
    </row>
    <row r="6" spans="1:17" ht="50.25" customHeight="1">
      <c r="A6" s="129" t="s">
        <v>372</v>
      </c>
      <c r="B6" s="129"/>
      <c r="C6" s="129"/>
      <c r="D6" s="129" t="s">
        <v>175</v>
      </c>
      <c r="E6" s="129" t="s">
        <v>373</v>
      </c>
      <c r="F6" s="129" t="s">
        <v>374</v>
      </c>
      <c r="G6" s="129" t="s">
        <v>375</v>
      </c>
      <c r="H6" s="129" t="s">
        <v>376</v>
      </c>
      <c r="I6" s="129" t="s">
        <v>377</v>
      </c>
      <c r="J6" s="129" t="s">
        <v>378</v>
      </c>
      <c r="K6" s="129"/>
      <c r="L6" s="129" t="s">
        <v>368</v>
      </c>
      <c r="M6" s="129" t="s">
        <v>369</v>
      </c>
      <c r="N6" s="129" t="s">
        <v>370</v>
      </c>
      <c r="O6" s="129"/>
      <c r="P6" s="129"/>
      <c r="Q6" s="129"/>
    </row>
    <row r="7" spans="1:17" ht="22.5" customHeight="1">
      <c r="A7" s="130" t="s">
        <v>379</v>
      </c>
      <c r="B7" s="130" t="s">
        <v>380</v>
      </c>
      <c r="C7" s="130" t="s">
        <v>381</v>
      </c>
      <c r="D7" s="130"/>
      <c r="E7" s="130"/>
      <c r="F7" s="130"/>
      <c r="G7" s="130"/>
      <c r="H7" s="130"/>
      <c r="I7" s="130"/>
      <c r="J7" s="130" t="s">
        <v>379</v>
      </c>
      <c r="K7" s="130" t="s">
        <v>380</v>
      </c>
      <c r="L7" s="130"/>
      <c r="M7" s="130"/>
      <c r="N7" s="130"/>
      <c r="O7" s="130"/>
      <c r="P7" s="130"/>
      <c r="Q7" s="130"/>
    </row>
    <row r="8" spans="1:17" ht="15">
      <c r="A8" s="130" t="s">
        <v>382</v>
      </c>
      <c r="B8" s="130" t="s">
        <v>382</v>
      </c>
      <c r="C8" s="130" t="s">
        <v>382</v>
      </c>
      <c r="D8" s="130" t="s">
        <v>382</v>
      </c>
      <c r="E8" s="130" t="s">
        <v>382</v>
      </c>
      <c r="F8" s="130" t="s">
        <v>382</v>
      </c>
      <c r="G8" s="130" t="s">
        <v>382</v>
      </c>
      <c r="H8" s="130" t="s">
        <v>382</v>
      </c>
      <c r="I8" s="130" t="s">
        <v>382</v>
      </c>
      <c r="J8" s="130" t="s">
        <v>382</v>
      </c>
      <c r="K8" s="130" t="s">
        <v>382</v>
      </c>
      <c r="L8" s="130" t="s">
        <v>382</v>
      </c>
      <c r="M8" s="130" t="s">
        <v>382</v>
      </c>
      <c r="N8" s="130" t="s">
        <v>382</v>
      </c>
      <c r="O8" s="130"/>
      <c r="P8" s="130"/>
      <c r="Q8" s="130"/>
    </row>
    <row r="9" spans="1:17" ht="15">
      <c r="A9" s="130">
        <v>201</v>
      </c>
      <c r="B9" s="130">
        <v>33</v>
      </c>
      <c r="C9" s="130">
        <v>1</v>
      </c>
      <c r="D9" s="130">
        <v>338001</v>
      </c>
      <c r="E9" s="130" t="s">
        <v>383</v>
      </c>
      <c r="F9" s="130" t="s">
        <v>384</v>
      </c>
      <c r="G9" s="130" t="s">
        <v>385</v>
      </c>
      <c r="H9" s="130"/>
      <c r="I9" s="130">
        <v>1</v>
      </c>
      <c r="J9" s="130"/>
      <c r="K9" s="130"/>
      <c r="L9" s="130" t="s">
        <v>386</v>
      </c>
      <c r="M9" s="130">
        <v>4</v>
      </c>
      <c r="N9" s="130"/>
      <c r="O9" s="130"/>
      <c r="P9" s="130"/>
      <c r="Q9" s="130"/>
    </row>
    <row r="10" spans="1:17" ht="15">
      <c r="A10" s="130">
        <v>201</v>
      </c>
      <c r="B10" s="130">
        <v>33</v>
      </c>
      <c r="C10" s="130">
        <v>1</v>
      </c>
      <c r="D10" s="130">
        <v>338001</v>
      </c>
      <c r="E10" s="130" t="s">
        <v>387</v>
      </c>
      <c r="F10" s="130" t="s">
        <v>388</v>
      </c>
      <c r="G10" s="130" t="s">
        <v>389</v>
      </c>
      <c r="H10" s="130"/>
      <c r="I10" s="130">
        <v>2</v>
      </c>
      <c r="J10" s="130"/>
      <c r="K10" s="130"/>
      <c r="L10" s="130" t="s">
        <v>386</v>
      </c>
      <c r="M10" s="130">
        <v>7</v>
      </c>
      <c r="N10" s="130"/>
      <c r="O10" s="130"/>
      <c r="P10" s="130"/>
      <c r="Q10" s="130"/>
    </row>
    <row r="11" spans="1:17" ht="15">
      <c r="A11" s="130">
        <v>201</v>
      </c>
      <c r="B11" s="130">
        <v>33</v>
      </c>
      <c r="C11" s="130">
        <v>1</v>
      </c>
      <c r="D11" s="130">
        <v>338001</v>
      </c>
      <c r="E11" s="130" t="s">
        <v>390</v>
      </c>
      <c r="F11" s="130" t="s">
        <v>390</v>
      </c>
      <c r="G11" s="130" t="s">
        <v>306</v>
      </c>
      <c r="H11" s="130"/>
      <c r="I11" s="130">
        <v>1</v>
      </c>
      <c r="J11" s="130"/>
      <c r="K11" s="130"/>
      <c r="L11" s="130" t="s">
        <v>391</v>
      </c>
      <c r="M11" s="130">
        <v>8</v>
      </c>
      <c r="N11" s="130"/>
      <c r="O11" s="130"/>
      <c r="P11" s="130"/>
      <c r="Q11" s="130"/>
    </row>
    <row r="12" spans="1:17" ht="15" customHeight="1">
      <c r="A12" s="130">
        <v>201</v>
      </c>
      <c r="B12" s="130">
        <v>33</v>
      </c>
      <c r="C12" s="130">
        <v>1</v>
      </c>
      <c r="D12" s="130">
        <v>338001</v>
      </c>
      <c r="E12" s="130" t="s">
        <v>392</v>
      </c>
      <c r="F12" s="130" t="s">
        <v>393</v>
      </c>
      <c r="G12" s="130" t="s">
        <v>385</v>
      </c>
      <c r="H12" s="130"/>
      <c r="I12" s="130">
        <v>3</v>
      </c>
      <c r="J12" s="130"/>
      <c r="K12" s="130"/>
      <c r="L12" s="130" t="s">
        <v>391</v>
      </c>
      <c r="M12" s="130">
        <v>24</v>
      </c>
      <c r="N12" s="130"/>
      <c r="O12" s="130"/>
      <c r="P12" s="130"/>
      <c r="Q12" s="130"/>
    </row>
    <row r="13" spans="1:17" ht="15" customHeight="1">
      <c r="A13" s="130">
        <v>201</v>
      </c>
      <c r="B13" s="130">
        <v>33</v>
      </c>
      <c r="C13" s="130">
        <v>1</v>
      </c>
      <c r="D13" s="130">
        <v>338001</v>
      </c>
      <c r="E13" s="130" t="s">
        <v>394</v>
      </c>
      <c r="F13" s="130" t="s">
        <v>394</v>
      </c>
      <c r="G13" s="130" t="s">
        <v>310</v>
      </c>
      <c r="H13" s="130"/>
      <c r="I13" s="130">
        <v>1</v>
      </c>
      <c r="J13" s="130"/>
      <c r="K13" s="130"/>
      <c r="L13" s="130" t="s">
        <v>391</v>
      </c>
      <c r="M13" s="130">
        <v>15</v>
      </c>
      <c r="N13" s="130"/>
      <c r="O13" s="130"/>
      <c r="P13" s="130"/>
      <c r="Q13" s="130"/>
    </row>
    <row r="14" spans="1:17" ht="15" customHeight="1">
      <c r="A14" s="130">
        <v>201</v>
      </c>
      <c r="B14" s="130">
        <v>33</v>
      </c>
      <c r="C14" s="130">
        <v>1</v>
      </c>
      <c r="D14" s="130">
        <v>338001</v>
      </c>
      <c r="E14" s="130" t="s">
        <v>395</v>
      </c>
      <c r="F14" s="130" t="s">
        <v>395</v>
      </c>
      <c r="G14" s="130" t="s">
        <v>310</v>
      </c>
      <c r="H14" s="130"/>
      <c r="I14" s="130">
        <v>1</v>
      </c>
      <c r="J14" s="130"/>
      <c r="K14" s="130"/>
      <c r="L14" s="130" t="s">
        <v>391</v>
      </c>
      <c r="M14" s="130">
        <v>6</v>
      </c>
      <c r="N14" s="130"/>
      <c r="O14" s="130"/>
      <c r="P14" s="130"/>
      <c r="Q14" s="130"/>
    </row>
    <row r="15" spans="1:17" ht="15" customHeight="1">
      <c r="A15" s="130">
        <v>201</v>
      </c>
      <c r="B15" s="130">
        <v>33</v>
      </c>
      <c r="C15" s="130">
        <v>1</v>
      </c>
      <c r="D15" s="130">
        <v>338001</v>
      </c>
      <c r="E15" s="130" t="s">
        <v>396</v>
      </c>
      <c r="F15" s="130" t="s">
        <v>396</v>
      </c>
      <c r="G15" s="130" t="s">
        <v>310</v>
      </c>
      <c r="H15" s="130"/>
      <c r="I15" s="130">
        <v>1</v>
      </c>
      <c r="J15" s="130"/>
      <c r="K15" s="130"/>
      <c r="L15" s="130" t="s">
        <v>391</v>
      </c>
      <c r="M15" s="130">
        <v>6</v>
      </c>
      <c r="N15" s="130"/>
      <c r="O15" s="130"/>
      <c r="P15" s="130"/>
      <c r="Q15" s="130"/>
    </row>
    <row r="16" spans="1:17" ht="15" customHeight="1">
      <c r="A16" s="130">
        <v>201</v>
      </c>
      <c r="B16" s="130">
        <v>33</v>
      </c>
      <c r="C16" s="130">
        <v>1</v>
      </c>
      <c r="D16" s="130">
        <v>338001</v>
      </c>
      <c r="E16" s="130" t="s">
        <v>397</v>
      </c>
      <c r="F16" s="130" t="s">
        <v>398</v>
      </c>
      <c r="G16" s="130" t="s">
        <v>385</v>
      </c>
      <c r="H16" s="130"/>
      <c r="I16" s="130">
        <v>1</v>
      </c>
      <c r="J16" s="130"/>
      <c r="K16" s="130"/>
      <c r="L16" s="130" t="s">
        <v>391</v>
      </c>
      <c r="M16" s="130">
        <v>20</v>
      </c>
      <c r="N16" s="130"/>
      <c r="O16" s="130"/>
      <c r="P16" s="130"/>
      <c r="Q16" s="130"/>
    </row>
    <row r="17" spans="1:17" ht="15" customHeight="1">
      <c r="A17" s="130">
        <v>201</v>
      </c>
      <c r="B17" s="130">
        <v>33</v>
      </c>
      <c r="C17" s="130">
        <v>1</v>
      </c>
      <c r="D17" s="130">
        <v>338001</v>
      </c>
      <c r="E17" s="130" t="s">
        <v>399</v>
      </c>
      <c r="F17" s="130" t="s">
        <v>400</v>
      </c>
      <c r="G17" s="130" t="s">
        <v>385</v>
      </c>
      <c r="H17" s="130"/>
      <c r="I17" s="130">
        <v>4</v>
      </c>
      <c r="J17" s="130"/>
      <c r="K17" s="130"/>
      <c r="L17" s="130" t="s">
        <v>391</v>
      </c>
      <c r="M17" s="130">
        <v>20</v>
      </c>
      <c r="N17" s="130"/>
      <c r="O17" s="130"/>
      <c r="P17" s="130"/>
      <c r="Q17" s="130"/>
    </row>
    <row r="18" spans="1:17" ht="15" customHeight="1">
      <c r="A18" s="130">
        <v>201</v>
      </c>
      <c r="B18" s="130">
        <v>33</v>
      </c>
      <c r="C18" s="130">
        <v>1</v>
      </c>
      <c r="D18" s="130">
        <v>338001</v>
      </c>
      <c r="E18" s="130" t="s">
        <v>401</v>
      </c>
      <c r="F18" s="130" t="s">
        <v>401</v>
      </c>
      <c r="G18" s="130" t="s">
        <v>401</v>
      </c>
      <c r="H18" s="130"/>
      <c r="I18" s="130">
        <v>1</v>
      </c>
      <c r="J18" s="130"/>
      <c r="K18" s="130"/>
      <c r="L18" s="130" t="s">
        <v>402</v>
      </c>
      <c r="M18" s="130">
        <v>20</v>
      </c>
      <c r="N18" s="130"/>
      <c r="O18" s="130"/>
      <c r="P18" s="130"/>
      <c r="Q18" s="130"/>
    </row>
    <row r="19" spans="1:17" ht="15" customHeight="1">
      <c r="A19" s="130" t="s">
        <v>403</v>
      </c>
      <c r="B19" s="130"/>
      <c r="C19" s="130"/>
      <c r="D19" s="130"/>
      <c r="E19" s="130"/>
      <c r="F19" s="130"/>
      <c r="G19" s="130"/>
      <c r="H19" s="130"/>
      <c r="I19" s="130"/>
      <c r="J19" s="130"/>
      <c r="K19" s="130"/>
      <c r="L19" s="130"/>
      <c r="M19" s="130">
        <v>130</v>
      </c>
      <c r="N19" s="130"/>
      <c r="O19" s="130"/>
      <c r="P19" s="130"/>
      <c r="Q19" s="130"/>
    </row>
  </sheetData>
  <sheetProtection/>
  <mergeCells count="7">
    <mergeCell ref="A1:P1"/>
    <mergeCell ref="A2:Q2"/>
    <mergeCell ref="A3:H3"/>
    <mergeCell ref="I3:Q3"/>
    <mergeCell ref="O4:O5"/>
    <mergeCell ref="P4:P5"/>
    <mergeCell ref="Q4:Q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H7"/>
  <sheetViews>
    <sheetView zoomScaleSheetLayoutView="100" workbookViewId="0" topLeftCell="A1">
      <selection activeCell="C10" sqref="C10"/>
    </sheetView>
  </sheetViews>
  <sheetFormatPr defaultColWidth="6.3984375" defaultRowHeight="15"/>
  <cols>
    <col min="1" max="1" width="9.3984375" style="106" customWidth="1"/>
    <col min="2" max="2" width="7.5" style="106" customWidth="1"/>
    <col min="3" max="3" width="10.296875" style="106" customWidth="1"/>
    <col min="4" max="4" width="13.796875" style="106" customWidth="1"/>
    <col min="5" max="5" width="11" style="106" customWidth="1"/>
    <col min="6" max="6" width="8.59765625" style="106" customWidth="1"/>
    <col min="7" max="7" width="10.19921875" style="106" customWidth="1"/>
    <col min="8" max="8" width="10" style="106" customWidth="1"/>
    <col min="9" max="16384" width="6.3984375" style="106" customWidth="1"/>
  </cols>
  <sheetData>
    <row r="1" ht="13.5">
      <c r="A1" s="107"/>
    </row>
    <row r="2" spans="1:8" ht="20.25">
      <c r="A2" s="108" t="s">
        <v>404</v>
      </c>
      <c r="B2" s="108"/>
      <c r="C2" s="108"/>
      <c r="D2" s="108"/>
      <c r="E2" s="108"/>
      <c r="F2" s="108"/>
      <c r="G2" s="108"/>
      <c r="H2" s="108"/>
    </row>
    <row r="3" spans="1:8" ht="29.25" customHeight="1">
      <c r="A3" s="109"/>
      <c r="G3" s="110" t="s">
        <v>42</v>
      </c>
      <c r="H3" s="111"/>
    </row>
    <row r="4" spans="1:8" ht="26.25" customHeight="1">
      <c r="A4" s="112" t="s">
        <v>405</v>
      </c>
      <c r="B4" s="113"/>
      <c r="C4" s="113"/>
      <c r="D4" s="113"/>
      <c r="E4" s="113"/>
      <c r="F4" s="114"/>
      <c r="G4" s="115" t="s">
        <v>288</v>
      </c>
      <c r="H4" s="115" t="s">
        <v>406</v>
      </c>
    </row>
    <row r="5" spans="1:8" ht="26.25" customHeight="1">
      <c r="A5" s="115" t="s">
        <v>187</v>
      </c>
      <c r="B5" s="116" t="s">
        <v>407</v>
      </c>
      <c r="C5" s="115" t="s">
        <v>408</v>
      </c>
      <c r="D5" s="115"/>
      <c r="E5" s="115"/>
      <c r="F5" s="115" t="s">
        <v>317</v>
      </c>
      <c r="G5" s="115"/>
      <c r="H5" s="115"/>
    </row>
    <row r="6" spans="1:8" ht="26.25" customHeight="1">
      <c r="A6" s="115"/>
      <c r="B6" s="117"/>
      <c r="C6" s="115" t="s">
        <v>187</v>
      </c>
      <c r="D6" s="118" t="s">
        <v>409</v>
      </c>
      <c r="E6" s="118" t="s">
        <v>410</v>
      </c>
      <c r="F6" s="115"/>
      <c r="G6" s="115"/>
      <c r="H6" s="115"/>
    </row>
    <row r="7" spans="1:8" ht="38.25" customHeight="1">
      <c r="A7" s="119">
        <f>B7+C7+F7</f>
        <v>5</v>
      </c>
      <c r="B7" s="119">
        <v>0</v>
      </c>
      <c r="C7" s="119">
        <f>SUM(D7:E7)</f>
        <v>0</v>
      </c>
      <c r="D7" s="119">
        <v>0</v>
      </c>
      <c r="E7" s="119">
        <v>0</v>
      </c>
      <c r="F7" s="119">
        <v>5</v>
      </c>
      <c r="G7" s="119">
        <v>5</v>
      </c>
      <c r="H7" s="119">
        <v>0</v>
      </c>
    </row>
  </sheetData>
  <sheetProtection/>
  <mergeCells count="9">
    <mergeCell ref="A2:H2"/>
    <mergeCell ref="G3:H3"/>
    <mergeCell ref="A4:F4"/>
    <mergeCell ref="C5:E5"/>
    <mergeCell ref="A5:A6"/>
    <mergeCell ref="B5:B6"/>
    <mergeCell ref="F5:F6"/>
    <mergeCell ref="G4:G6"/>
    <mergeCell ref="H4:H6"/>
  </mergeCells>
  <printOptions/>
  <pageMargins left="0.75" right="0.75" top="1" bottom="1" header="0.5" footer="0.5"/>
  <pageSetup orientation="landscape" paperSize="9"/>
</worksheet>
</file>

<file path=xl/worksheets/sheet16.xml><?xml version="1.0" encoding="utf-8"?>
<worksheet xmlns="http://schemas.openxmlformats.org/spreadsheetml/2006/main" xmlns:r="http://schemas.openxmlformats.org/officeDocument/2006/relationships">
  <dimension ref="A1:I22"/>
  <sheetViews>
    <sheetView tabSelected="1" workbookViewId="0" topLeftCell="A1">
      <selection activeCell="N21" sqref="N21"/>
    </sheetView>
  </sheetViews>
  <sheetFormatPr defaultColWidth="9.19921875" defaultRowHeight="15"/>
  <sheetData>
    <row r="1" spans="1:9" ht="20.25">
      <c r="A1" s="73" t="s">
        <v>411</v>
      </c>
      <c r="B1" s="73"/>
      <c r="C1" s="73"/>
      <c r="D1" s="73"/>
      <c r="E1" s="73"/>
      <c r="F1" s="73"/>
      <c r="G1" s="73"/>
      <c r="H1" s="73"/>
      <c r="I1" s="73"/>
    </row>
    <row r="2" spans="1:9" ht="33.75" customHeight="1">
      <c r="A2" s="12" t="s">
        <v>412</v>
      </c>
      <c r="B2" s="13"/>
      <c r="C2" s="14"/>
      <c r="D2" s="12" t="s">
        <v>413</v>
      </c>
      <c r="E2" s="13"/>
      <c r="F2" s="13"/>
      <c r="G2" s="13"/>
      <c r="H2" s="13"/>
      <c r="I2" s="14"/>
    </row>
    <row r="3" spans="1:9" ht="15">
      <c r="A3" s="12" t="s">
        <v>414</v>
      </c>
      <c r="B3" s="13"/>
      <c r="C3" s="14"/>
      <c r="D3" s="74" t="s">
        <v>189</v>
      </c>
      <c r="E3" s="75"/>
      <c r="F3" s="12" t="s">
        <v>415</v>
      </c>
      <c r="G3" s="14"/>
      <c r="H3" s="12" t="s">
        <v>416</v>
      </c>
      <c r="I3" s="14"/>
    </row>
    <row r="4" spans="1:9" ht="15">
      <c r="A4" s="76" t="s">
        <v>417</v>
      </c>
      <c r="B4" s="77"/>
      <c r="C4" s="78"/>
      <c r="D4" s="79" t="s">
        <v>350</v>
      </c>
      <c r="E4" s="80"/>
      <c r="F4" s="81">
        <v>350</v>
      </c>
      <c r="G4" s="82"/>
      <c r="H4" s="82"/>
      <c r="I4" s="86"/>
    </row>
    <row r="5" spans="1:9" ht="15">
      <c r="A5" s="83"/>
      <c r="B5" s="84"/>
      <c r="C5" s="85"/>
      <c r="D5" s="81" t="s">
        <v>418</v>
      </c>
      <c r="E5" s="86"/>
      <c r="F5" s="81">
        <v>132.14</v>
      </c>
      <c r="G5" s="82"/>
      <c r="H5" s="82"/>
      <c r="I5" s="86"/>
    </row>
    <row r="6" spans="1:9" ht="15">
      <c r="A6" s="83"/>
      <c r="B6" s="84"/>
      <c r="C6" s="85"/>
      <c r="D6" s="81" t="s">
        <v>419</v>
      </c>
      <c r="E6" s="86"/>
      <c r="F6" s="81">
        <v>60</v>
      </c>
      <c r="G6" s="82"/>
      <c r="H6" s="82"/>
      <c r="I6" s="86"/>
    </row>
    <row r="7" spans="1:9" ht="15">
      <c r="A7" s="83"/>
      <c r="B7" s="84"/>
      <c r="C7" s="85"/>
      <c r="D7" s="81" t="s">
        <v>420</v>
      </c>
      <c r="E7" s="86"/>
      <c r="F7" s="81">
        <v>21.14</v>
      </c>
      <c r="G7" s="82"/>
      <c r="H7" s="82"/>
      <c r="I7" s="86"/>
    </row>
    <row r="8" spans="1:9" ht="15">
      <c r="A8" s="83"/>
      <c r="B8" s="84"/>
      <c r="C8" s="85"/>
      <c r="D8" s="12" t="s">
        <v>421</v>
      </c>
      <c r="E8" s="14"/>
      <c r="F8" s="12">
        <v>563.28</v>
      </c>
      <c r="G8" s="13"/>
      <c r="H8" s="13"/>
      <c r="I8" s="14"/>
    </row>
    <row r="9" spans="1:9" ht="15">
      <c r="A9" s="8" t="s">
        <v>422</v>
      </c>
      <c r="B9" s="87" t="s">
        <v>423</v>
      </c>
      <c r="C9" s="88"/>
      <c r="D9" s="88"/>
      <c r="E9" s="88"/>
      <c r="F9" s="88"/>
      <c r="G9" s="88"/>
      <c r="H9" s="88"/>
      <c r="I9" s="102"/>
    </row>
    <row r="10" spans="1:9" ht="15">
      <c r="A10" s="89"/>
      <c r="B10" s="90"/>
      <c r="C10" s="91"/>
      <c r="D10" s="91"/>
      <c r="E10" s="91"/>
      <c r="F10" s="91"/>
      <c r="G10" s="91"/>
      <c r="H10" s="91"/>
      <c r="I10" s="103"/>
    </row>
    <row r="11" spans="1:9" ht="15">
      <c r="A11" s="92" t="s">
        <v>424</v>
      </c>
      <c r="B11" s="5" t="s">
        <v>425</v>
      </c>
      <c r="C11" s="5" t="s">
        <v>426</v>
      </c>
      <c r="D11" s="12" t="s">
        <v>427</v>
      </c>
      <c r="E11" s="13"/>
      <c r="F11" s="14"/>
      <c r="G11" s="12" t="s">
        <v>428</v>
      </c>
      <c r="H11" s="13"/>
      <c r="I11" s="14"/>
    </row>
    <row r="12" spans="1:9" ht="15">
      <c r="A12" s="93"/>
      <c r="B12" s="92" t="s">
        <v>429</v>
      </c>
      <c r="C12" s="92" t="s">
        <v>430</v>
      </c>
      <c r="D12" s="12" t="s">
        <v>431</v>
      </c>
      <c r="E12" s="13"/>
      <c r="F12" s="14"/>
      <c r="G12" s="94" t="s">
        <v>432</v>
      </c>
      <c r="H12" s="95"/>
      <c r="I12" s="104"/>
    </row>
    <row r="13" spans="1:9" ht="29.25" customHeight="1">
      <c r="A13" s="93"/>
      <c r="B13" s="93"/>
      <c r="C13" s="93"/>
      <c r="D13" s="12" t="s">
        <v>433</v>
      </c>
      <c r="E13" s="13"/>
      <c r="F13" s="14"/>
      <c r="G13" s="12" t="s">
        <v>434</v>
      </c>
      <c r="H13" s="13"/>
      <c r="I13" s="14"/>
    </row>
    <row r="14" spans="1:9" ht="15">
      <c r="A14" s="93"/>
      <c r="B14" s="93"/>
      <c r="C14" s="96"/>
      <c r="D14" s="12" t="s">
        <v>418</v>
      </c>
      <c r="E14" s="13"/>
      <c r="F14" s="14"/>
      <c r="G14" s="12" t="s">
        <v>435</v>
      </c>
      <c r="H14" s="13"/>
      <c r="I14" s="14"/>
    </row>
    <row r="15" spans="1:9" ht="15">
      <c r="A15" s="93"/>
      <c r="B15" s="93"/>
      <c r="C15" s="92" t="s">
        <v>436</v>
      </c>
      <c r="D15" s="76" t="s">
        <v>437</v>
      </c>
      <c r="E15" s="77"/>
      <c r="F15" s="78"/>
      <c r="G15" s="76" t="s">
        <v>438</v>
      </c>
      <c r="H15" s="77"/>
      <c r="I15" s="78"/>
    </row>
    <row r="16" spans="1:9" ht="15">
      <c r="A16" s="93"/>
      <c r="B16" s="93"/>
      <c r="C16" s="96"/>
      <c r="D16" s="97"/>
      <c r="E16" s="98"/>
      <c r="F16" s="99"/>
      <c r="G16" s="97"/>
      <c r="H16" s="98"/>
      <c r="I16" s="99"/>
    </row>
    <row r="17" spans="1:9" ht="15">
      <c r="A17" s="93"/>
      <c r="B17" s="93"/>
      <c r="C17" s="92" t="s">
        <v>439</v>
      </c>
      <c r="D17" s="12" t="s">
        <v>440</v>
      </c>
      <c r="E17" s="13"/>
      <c r="F17" s="14"/>
      <c r="G17" s="12" t="s">
        <v>441</v>
      </c>
      <c r="H17" s="13"/>
      <c r="I17" s="14"/>
    </row>
    <row r="18" spans="1:9" ht="15">
      <c r="A18" s="93"/>
      <c r="B18" s="93"/>
      <c r="C18" s="96"/>
      <c r="D18" s="12" t="s">
        <v>442</v>
      </c>
      <c r="E18" s="13"/>
      <c r="F18" s="14"/>
      <c r="G18" s="100" t="s">
        <v>443</v>
      </c>
      <c r="H18" s="101"/>
      <c r="I18" s="105"/>
    </row>
    <row r="19" spans="1:9" ht="15">
      <c r="A19" s="93"/>
      <c r="B19" s="96"/>
      <c r="C19" s="5" t="s">
        <v>444</v>
      </c>
      <c r="D19" s="12" t="s">
        <v>445</v>
      </c>
      <c r="E19" s="13"/>
      <c r="F19" s="14"/>
      <c r="G19" s="12" t="s">
        <v>446</v>
      </c>
      <c r="H19" s="13"/>
      <c r="I19" s="14"/>
    </row>
    <row r="20" spans="1:9" ht="15">
      <c r="A20" s="93"/>
      <c r="B20" s="92"/>
      <c r="C20" s="92" t="s">
        <v>447</v>
      </c>
      <c r="D20" s="76" t="s">
        <v>448</v>
      </c>
      <c r="E20" s="77"/>
      <c r="F20" s="78"/>
      <c r="G20" s="76" t="s">
        <v>449</v>
      </c>
      <c r="H20" s="77"/>
      <c r="I20" s="78"/>
    </row>
    <row r="21" spans="1:9" ht="15">
      <c r="A21" s="93"/>
      <c r="B21" s="96"/>
      <c r="C21" s="96"/>
      <c r="D21" s="97"/>
      <c r="E21" s="98"/>
      <c r="F21" s="99"/>
      <c r="G21" s="97"/>
      <c r="H21" s="98"/>
      <c r="I21" s="99"/>
    </row>
    <row r="22" spans="1:9" ht="40.5">
      <c r="A22" s="96"/>
      <c r="B22" s="5" t="s">
        <v>450</v>
      </c>
      <c r="C22" s="5" t="s">
        <v>451</v>
      </c>
      <c r="D22" s="12" t="s">
        <v>452</v>
      </c>
      <c r="E22" s="13"/>
      <c r="F22" s="14"/>
      <c r="G22" s="12" t="s">
        <v>453</v>
      </c>
      <c r="H22" s="13"/>
      <c r="I22" s="14"/>
    </row>
  </sheetData>
  <sheetProtection/>
  <mergeCells count="47">
    <mergeCell ref="A1:I1"/>
    <mergeCell ref="A2:C2"/>
    <mergeCell ref="D2:I2"/>
    <mergeCell ref="A3:C3"/>
    <mergeCell ref="D3:E3"/>
    <mergeCell ref="F3:G3"/>
    <mergeCell ref="H3:I3"/>
    <mergeCell ref="D4:E4"/>
    <mergeCell ref="F4:I4"/>
    <mergeCell ref="D5:E5"/>
    <mergeCell ref="F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7:F17"/>
    <mergeCell ref="G17:I17"/>
    <mergeCell ref="D18:F18"/>
    <mergeCell ref="G18:I18"/>
    <mergeCell ref="D19:F19"/>
    <mergeCell ref="G19:I19"/>
    <mergeCell ref="D22:F22"/>
    <mergeCell ref="G22:I22"/>
    <mergeCell ref="A9:A10"/>
    <mergeCell ref="A11:A22"/>
    <mergeCell ref="B12:B19"/>
    <mergeCell ref="B20:B21"/>
    <mergeCell ref="C12:C14"/>
    <mergeCell ref="C15:C16"/>
    <mergeCell ref="C17:C18"/>
    <mergeCell ref="C20:C21"/>
    <mergeCell ref="A4:C8"/>
    <mergeCell ref="B9:I10"/>
    <mergeCell ref="D15:F16"/>
    <mergeCell ref="G15:I16"/>
    <mergeCell ref="D20:F21"/>
    <mergeCell ref="G20:I21"/>
  </mergeCells>
  <printOptions/>
  <pageMargins left="0.7" right="0.7" top="0.75" bottom="0.75" header="0.3" footer="0.3"/>
  <pageSetup orientation="landscape" paperSize="9"/>
</worksheet>
</file>

<file path=xl/worksheets/sheet17.xml><?xml version="1.0" encoding="utf-8"?>
<worksheet xmlns="http://schemas.openxmlformats.org/spreadsheetml/2006/main" xmlns:r="http://schemas.openxmlformats.org/officeDocument/2006/relationships">
  <dimension ref="A1:H44"/>
  <sheetViews>
    <sheetView zoomScaleSheetLayoutView="100" workbookViewId="0" topLeftCell="A26">
      <selection activeCell="E29" sqref="E29:H29"/>
    </sheetView>
  </sheetViews>
  <sheetFormatPr defaultColWidth="7.19921875" defaultRowHeight="15"/>
  <cols>
    <col min="1" max="1" width="7.796875" style="16" customWidth="1"/>
    <col min="2" max="2" width="6.69921875" style="16" customWidth="1"/>
    <col min="3" max="3" width="5.8984375" style="16" customWidth="1"/>
    <col min="4" max="4" width="31.69921875" style="16" customWidth="1"/>
    <col min="5" max="6" width="7.296875" style="16" customWidth="1"/>
    <col min="7" max="7" width="7" style="16" customWidth="1"/>
    <col min="8" max="8" width="15.3984375" style="16" customWidth="1"/>
    <col min="9" max="255" width="7.19921875" style="16" customWidth="1"/>
    <col min="256" max="256" width="7.19921875" style="18" customWidth="1"/>
  </cols>
  <sheetData>
    <row r="1" spans="1:3" s="15" customFormat="1" ht="16.5" customHeight="1">
      <c r="A1" s="19" t="s">
        <v>37</v>
      </c>
      <c r="B1" s="20"/>
      <c r="C1" s="20"/>
    </row>
    <row r="2" spans="1:8" s="16" customFormat="1" ht="23.25" customHeight="1">
      <c r="A2" s="21" t="s">
        <v>454</v>
      </c>
      <c r="B2" s="21"/>
      <c r="C2" s="21"/>
      <c r="D2" s="21"/>
      <c r="E2" s="21"/>
      <c r="F2" s="21"/>
      <c r="G2" s="21"/>
      <c r="H2" s="21"/>
    </row>
    <row r="3" spans="1:8" s="15" customFormat="1" ht="17.25" customHeight="1">
      <c r="A3" s="22" t="s">
        <v>455</v>
      </c>
      <c r="B3" s="22"/>
      <c r="C3" s="22"/>
      <c r="D3" s="22"/>
      <c r="E3" s="22"/>
      <c r="F3" s="22"/>
      <c r="G3" s="22"/>
      <c r="H3" s="23"/>
    </row>
    <row r="4" spans="1:8" s="16" customFormat="1" ht="34.5" customHeight="1">
      <c r="A4" s="24" t="s">
        <v>456</v>
      </c>
      <c r="B4" s="25" t="s">
        <v>189</v>
      </c>
      <c r="C4" s="26"/>
      <c r="D4" s="26"/>
      <c r="E4" s="26"/>
      <c r="F4" s="26"/>
      <c r="G4" s="26"/>
      <c r="H4" s="26"/>
    </row>
    <row r="5" spans="1:8" s="16" customFormat="1" ht="21.75" customHeight="1">
      <c r="A5" s="24" t="s">
        <v>457</v>
      </c>
      <c r="B5" s="27" t="s">
        <v>458</v>
      </c>
      <c r="C5" s="27"/>
      <c r="D5" s="24" t="s">
        <v>459</v>
      </c>
      <c r="E5" s="27">
        <v>18091258989</v>
      </c>
      <c r="F5" s="27"/>
      <c r="G5" s="27"/>
      <c r="H5" s="27"/>
    </row>
    <row r="6" spans="1:8" s="16" customFormat="1" ht="21.75" customHeight="1">
      <c r="A6" s="24" t="s">
        <v>460</v>
      </c>
      <c r="B6" s="28" t="s">
        <v>461</v>
      </c>
      <c r="C6" s="29"/>
      <c r="D6" s="30"/>
      <c r="E6" s="24" t="s">
        <v>462</v>
      </c>
      <c r="F6" s="24"/>
      <c r="G6" s="24"/>
      <c r="H6" s="31" t="s">
        <v>463</v>
      </c>
    </row>
    <row r="7" spans="1:8" s="16" customFormat="1" ht="6.75" customHeight="1">
      <c r="A7" s="24"/>
      <c r="B7" s="32"/>
      <c r="C7" s="33"/>
      <c r="D7" s="34"/>
      <c r="E7" s="24"/>
      <c r="F7" s="24"/>
      <c r="G7" s="24"/>
      <c r="H7" s="35"/>
    </row>
    <row r="8" spans="1:8" s="16" customFormat="1" ht="21.75" customHeight="1">
      <c r="A8" s="24"/>
      <c r="B8" s="24" t="s">
        <v>464</v>
      </c>
      <c r="C8" s="24" t="s">
        <v>465</v>
      </c>
      <c r="D8" s="24"/>
      <c r="E8" s="24">
        <v>906.28</v>
      </c>
      <c r="F8" s="24"/>
      <c r="G8" s="24"/>
      <c r="H8" s="36">
        <v>1</v>
      </c>
    </row>
    <row r="9" spans="1:8" s="16" customFormat="1" ht="21" customHeight="1">
      <c r="A9" s="24"/>
      <c r="B9" s="24"/>
      <c r="C9" s="24" t="s">
        <v>466</v>
      </c>
      <c r="D9" s="24"/>
      <c r="E9" s="24"/>
      <c r="F9" s="24"/>
      <c r="G9" s="24"/>
      <c r="H9" s="37"/>
    </row>
    <row r="10" spans="1:8" s="16" customFormat="1" ht="30" customHeight="1">
      <c r="A10" s="24"/>
      <c r="B10" s="24"/>
      <c r="C10" s="24" t="s">
        <v>179</v>
      </c>
      <c r="D10" s="24"/>
      <c r="E10" s="24">
        <v>906.28</v>
      </c>
      <c r="F10" s="24"/>
      <c r="G10" s="24"/>
      <c r="H10" s="36">
        <v>1</v>
      </c>
    </row>
    <row r="11" spans="1:8" s="16" customFormat="1" ht="21.75" customHeight="1">
      <c r="A11" s="24"/>
      <c r="B11" s="24" t="s">
        <v>467</v>
      </c>
      <c r="C11" s="24" t="s">
        <v>468</v>
      </c>
      <c r="D11" s="24"/>
      <c r="E11" s="24">
        <v>906.28</v>
      </c>
      <c r="F11" s="24"/>
      <c r="G11" s="24"/>
      <c r="H11" s="38">
        <v>1</v>
      </c>
    </row>
    <row r="12" spans="1:8" s="16" customFormat="1" ht="21.75" customHeight="1">
      <c r="A12" s="24"/>
      <c r="B12" s="24"/>
      <c r="C12" s="24" t="s">
        <v>469</v>
      </c>
      <c r="D12" s="24"/>
      <c r="E12" s="24"/>
      <c r="F12" s="24"/>
      <c r="G12" s="24"/>
      <c r="H12" s="38"/>
    </row>
    <row r="13" spans="1:8" s="16" customFormat="1" ht="21.75" customHeight="1">
      <c r="A13" s="24"/>
      <c r="B13" s="24"/>
      <c r="C13" s="24" t="s">
        <v>179</v>
      </c>
      <c r="D13" s="24"/>
      <c r="E13" s="24">
        <v>906.28</v>
      </c>
      <c r="F13" s="24"/>
      <c r="G13" s="24"/>
      <c r="H13" s="36">
        <v>1</v>
      </c>
    </row>
    <row r="14" spans="1:8" s="16" customFormat="1" ht="52.5" customHeight="1">
      <c r="A14" s="24" t="s">
        <v>470</v>
      </c>
      <c r="B14" s="39" t="s">
        <v>471</v>
      </c>
      <c r="C14" s="40"/>
      <c r="D14" s="40"/>
      <c r="E14" s="40"/>
      <c r="F14" s="40"/>
      <c r="G14" s="40"/>
      <c r="H14" s="41"/>
    </row>
    <row r="15" spans="1:8" s="16" customFormat="1" ht="51" customHeight="1">
      <c r="A15" s="24" t="s">
        <v>472</v>
      </c>
      <c r="B15" s="39" t="s">
        <v>473</v>
      </c>
      <c r="C15" s="40"/>
      <c r="D15" s="40"/>
      <c r="E15" s="40"/>
      <c r="F15" s="40"/>
      <c r="G15" s="40"/>
      <c r="H15" s="41"/>
    </row>
    <row r="16" spans="1:8" s="16" customFormat="1" ht="21.75" customHeight="1">
      <c r="A16" s="24" t="s">
        <v>474</v>
      </c>
      <c r="B16" s="42" t="s">
        <v>475</v>
      </c>
      <c r="C16" s="43"/>
      <c r="D16" s="42" t="s">
        <v>476</v>
      </c>
      <c r="E16" s="44"/>
      <c r="F16" s="24" t="s">
        <v>477</v>
      </c>
      <c r="G16" s="24" t="s">
        <v>478</v>
      </c>
      <c r="H16" s="24" t="s">
        <v>479</v>
      </c>
    </row>
    <row r="17" spans="1:8" s="16" customFormat="1" ht="38.25" customHeight="1">
      <c r="A17" s="24"/>
      <c r="B17" s="45" t="s">
        <v>350</v>
      </c>
      <c r="C17" s="46"/>
      <c r="D17" s="45"/>
      <c r="E17" s="47"/>
      <c r="F17" s="48"/>
      <c r="G17" s="48">
        <v>350</v>
      </c>
      <c r="H17" s="48" t="s">
        <v>351</v>
      </c>
    </row>
    <row r="18" spans="1:8" s="16" customFormat="1" ht="41.25" customHeight="1">
      <c r="A18" s="24"/>
      <c r="B18" s="49" t="s">
        <v>352</v>
      </c>
      <c r="C18" s="50"/>
      <c r="D18" s="45"/>
      <c r="E18" s="47"/>
      <c r="F18" s="48"/>
      <c r="G18" s="48">
        <v>132.14</v>
      </c>
      <c r="H18" s="48" t="s">
        <v>353</v>
      </c>
    </row>
    <row r="19" spans="1:8" s="16" customFormat="1" ht="75" customHeight="1">
      <c r="A19" s="24"/>
      <c r="B19" s="49" t="s">
        <v>354</v>
      </c>
      <c r="C19" s="50"/>
      <c r="D19" s="45"/>
      <c r="E19" s="47"/>
      <c r="F19" s="48"/>
      <c r="G19" s="48">
        <v>60</v>
      </c>
      <c r="H19" s="51" t="s">
        <v>354</v>
      </c>
    </row>
    <row r="20" spans="1:8" s="16" customFormat="1" ht="48" customHeight="1">
      <c r="A20" s="24"/>
      <c r="B20" s="49" t="s">
        <v>355</v>
      </c>
      <c r="C20" s="50"/>
      <c r="D20" s="45"/>
      <c r="E20" s="47"/>
      <c r="F20" s="48"/>
      <c r="G20" s="48">
        <v>21.14</v>
      </c>
      <c r="H20" s="48" t="s">
        <v>355</v>
      </c>
    </row>
    <row r="21" spans="1:8" s="16" customFormat="1" ht="38.25" customHeight="1" hidden="1">
      <c r="A21" s="24"/>
      <c r="B21" s="45"/>
      <c r="C21" s="47"/>
      <c r="D21" s="45"/>
      <c r="E21" s="47"/>
      <c r="F21" s="48"/>
      <c r="G21" s="48"/>
      <c r="H21" s="48"/>
    </row>
    <row r="22" spans="1:8" s="16" customFormat="1" ht="47.25" customHeight="1" hidden="1">
      <c r="A22" s="24"/>
      <c r="B22" s="45"/>
      <c r="C22" s="46"/>
      <c r="D22" s="45"/>
      <c r="E22" s="47"/>
      <c r="F22" s="48"/>
      <c r="G22" s="48"/>
      <c r="H22" s="48"/>
    </row>
    <row r="23" spans="1:8" s="16" customFormat="1" ht="21.75" customHeight="1">
      <c r="A23" s="24" t="s">
        <v>480</v>
      </c>
      <c r="B23" s="42"/>
      <c r="C23" s="52"/>
      <c r="D23" s="53"/>
      <c r="E23" s="42" t="s">
        <v>422</v>
      </c>
      <c r="F23" s="52"/>
      <c r="G23" s="52"/>
      <c r="H23" s="53"/>
    </row>
    <row r="24" spans="1:8" s="16" customFormat="1" ht="50.25" customHeight="1">
      <c r="A24" s="24"/>
      <c r="B24" s="39" t="s">
        <v>481</v>
      </c>
      <c r="C24" s="52"/>
      <c r="D24" s="53"/>
      <c r="E24" s="54" t="s">
        <v>482</v>
      </c>
      <c r="F24" s="55"/>
      <c r="G24" s="55"/>
      <c r="H24" s="56"/>
    </row>
    <row r="25" spans="1:8" s="16" customFormat="1" ht="21" customHeight="1">
      <c r="A25" s="57" t="s">
        <v>483</v>
      </c>
      <c r="B25" s="54" t="s">
        <v>484</v>
      </c>
      <c r="C25" s="55"/>
      <c r="D25" s="55"/>
      <c r="E25" s="55"/>
      <c r="F25" s="55"/>
      <c r="G25" s="55"/>
      <c r="H25" s="56"/>
    </row>
    <row r="26" spans="1:8" s="16" customFormat="1" ht="36" customHeight="1">
      <c r="A26" s="24" t="s">
        <v>485</v>
      </c>
      <c r="B26" s="31" t="s">
        <v>425</v>
      </c>
      <c r="C26" s="31" t="s">
        <v>426</v>
      </c>
      <c r="D26" s="31" t="s">
        <v>486</v>
      </c>
      <c r="E26" s="28" t="s">
        <v>428</v>
      </c>
      <c r="F26" s="29"/>
      <c r="G26" s="29"/>
      <c r="H26" s="30"/>
    </row>
    <row r="27" spans="1:8" s="17" customFormat="1" ht="33" customHeight="1" hidden="1">
      <c r="A27" s="24"/>
      <c r="B27" s="58"/>
      <c r="C27" s="58"/>
      <c r="D27" s="58"/>
      <c r="E27" s="59"/>
      <c r="F27" s="60"/>
      <c r="G27" s="60"/>
      <c r="H27" s="61"/>
    </row>
    <row r="28" spans="1:8" ht="14.25" customHeight="1" hidden="1">
      <c r="A28" s="24"/>
      <c r="B28" s="35"/>
      <c r="C28" s="35"/>
      <c r="D28" s="35"/>
      <c r="E28" s="32"/>
      <c r="F28" s="33"/>
      <c r="G28" s="33"/>
      <c r="H28" s="34"/>
    </row>
    <row r="29" spans="1:8" ht="36" customHeight="1">
      <c r="A29" s="24"/>
      <c r="B29" s="31" t="s">
        <v>487</v>
      </c>
      <c r="C29" s="48" t="s">
        <v>430</v>
      </c>
      <c r="D29" s="48" t="s">
        <v>488</v>
      </c>
      <c r="E29" s="45" t="s">
        <v>489</v>
      </c>
      <c r="F29" s="62"/>
      <c r="G29" s="62"/>
      <c r="H29" s="47"/>
    </row>
    <row r="30" spans="1:8" ht="33.75" customHeight="1">
      <c r="A30" s="24"/>
      <c r="B30" s="58"/>
      <c r="C30" s="48"/>
      <c r="D30" s="48" t="s">
        <v>490</v>
      </c>
      <c r="E30" s="45" t="s">
        <v>491</v>
      </c>
      <c r="F30" s="62"/>
      <c r="G30" s="62"/>
      <c r="H30" s="47"/>
    </row>
    <row r="31" spans="1:8" ht="38.25" customHeight="1">
      <c r="A31" s="24"/>
      <c r="B31" s="58"/>
      <c r="C31" s="48" t="s">
        <v>436</v>
      </c>
      <c r="D31" s="48" t="s">
        <v>492</v>
      </c>
      <c r="E31" s="45" t="s">
        <v>493</v>
      </c>
      <c r="F31" s="62"/>
      <c r="G31" s="62"/>
      <c r="H31" s="47"/>
    </row>
    <row r="32" spans="1:8" ht="14.25" customHeight="1">
      <c r="A32" s="24"/>
      <c r="B32" s="58"/>
      <c r="C32" s="48" t="s">
        <v>494</v>
      </c>
      <c r="D32" s="48" t="s">
        <v>495</v>
      </c>
      <c r="E32" s="63" t="s">
        <v>496</v>
      </c>
      <c r="F32" s="62"/>
      <c r="G32" s="62"/>
      <c r="H32" s="47"/>
    </row>
    <row r="33" spans="1:8" ht="14.25" customHeight="1">
      <c r="A33" s="24"/>
      <c r="B33" s="35"/>
      <c r="C33" s="37" t="s">
        <v>444</v>
      </c>
      <c r="D33" s="48" t="s">
        <v>497</v>
      </c>
      <c r="E33" s="45" t="s">
        <v>498</v>
      </c>
      <c r="F33" s="62"/>
      <c r="G33" s="62"/>
      <c r="H33" s="47"/>
    </row>
    <row r="34" spans="1:8" ht="24">
      <c r="A34" s="24"/>
      <c r="B34" s="58" t="s">
        <v>499</v>
      </c>
      <c r="C34" s="24" t="s">
        <v>500</v>
      </c>
      <c r="D34" s="48" t="s">
        <v>501</v>
      </c>
      <c r="E34" s="64" t="s">
        <v>496</v>
      </c>
      <c r="F34" s="65"/>
      <c r="G34" s="65"/>
      <c r="H34" s="44"/>
    </row>
    <row r="35" spans="1:8" ht="24" customHeight="1">
      <c r="A35" s="24"/>
      <c r="B35" s="35"/>
      <c r="C35" s="24" t="s">
        <v>502</v>
      </c>
      <c r="D35" s="48" t="s">
        <v>503</v>
      </c>
      <c r="E35" s="64" t="s">
        <v>453</v>
      </c>
      <c r="F35" s="65"/>
      <c r="G35" s="65"/>
      <c r="H35" s="44"/>
    </row>
    <row r="36" spans="1:8" ht="28.5">
      <c r="A36" s="66" t="s">
        <v>504</v>
      </c>
      <c r="B36" s="67" t="s">
        <v>505</v>
      </c>
      <c r="C36" s="68"/>
      <c r="D36" s="68"/>
      <c r="E36" s="68"/>
      <c r="F36" s="68"/>
      <c r="G36" s="68"/>
      <c r="H36" s="69"/>
    </row>
    <row r="37" spans="1:8" ht="14.25">
      <c r="A37" s="70" t="s">
        <v>485</v>
      </c>
      <c r="B37" s="70" t="s">
        <v>425</v>
      </c>
      <c r="C37" s="70" t="s">
        <v>426</v>
      </c>
      <c r="D37" s="70" t="s">
        <v>486</v>
      </c>
      <c r="E37" s="70" t="s">
        <v>428</v>
      </c>
      <c r="F37" s="70"/>
      <c r="G37" s="70"/>
      <c r="H37" s="70"/>
    </row>
    <row r="38" spans="1:8" ht="14.25">
      <c r="A38" s="71"/>
      <c r="B38" s="71"/>
      <c r="C38" s="71"/>
      <c r="D38" s="71"/>
      <c r="E38" s="70"/>
      <c r="F38" s="70"/>
      <c r="G38" s="70"/>
      <c r="H38" s="70"/>
    </row>
    <row r="39" spans="1:8" ht="14.25">
      <c r="A39" s="71"/>
      <c r="B39" s="71"/>
      <c r="C39" s="71"/>
      <c r="D39" s="71"/>
      <c r="E39" s="70"/>
      <c r="F39" s="70"/>
      <c r="G39" s="70"/>
      <c r="H39" s="70"/>
    </row>
    <row r="40" spans="1:8" ht="28.5">
      <c r="A40" s="71"/>
      <c r="B40" s="70" t="s">
        <v>487</v>
      </c>
      <c r="C40" s="70" t="s">
        <v>430</v>
      </c>
      <c r="D40" s="70" t="s">
        <v>506</v>
      </c>
      <c r="E40" s="70" t="s">
        <v>507</v>
      </c>
      <c r="F40" s="70"/>
      <c r="G40" s="70"/>
      <c r="H40" s="70"/>
    </row>
    <row r="41" spans="1:8" ht="28.5">
      <c r="A41" s="71"/>
      <c r="B41" s="70"/>
      <c r="C41" s="70" t="s">
        <v>436</v>
      </c>
      <c r="D41" s="70" t="s">
        <v>508</v>
      </c>
      <c r="E41" s="70" t="s">
        <v>509</v>
      </c>
      <c r="F41" s="70"/>
      <c r="G41" s="70"/>
      <c r="H41" s="70"/>
    </row>
    <row r="42" spans="1:8" ht="28.5">
      <c r="A42" s="71"/>
      <c r="B42" s="70"/>
      <c r="C42" s="70" t="s">
        <v>439</v>
      </c>
      <c r="D42" s="70" t="s">
        <v>510</v>
      </c>
      <c r="E42" s="70" t="s">
        <v>511</v>
      </c>
      <c r="F42" s="70"/>
      <c r="G42" s="70"/>
      <c r="H42" s="70"/>
    </row>
    <row r="43" spans="1:8" ht="14.25">
      <c r="A43" s="71"/>
      <c r="B43" s="71"/>
      <c r="C43" s="72" t="s">
        <v>444</v>
      </c>
      <c r="D43" s="70" t="s">
        <v>445</v>
      </c>
      <c r="E43" s="70" t="s">
        <v>512</v>
      </c>
      <c r="F43" s="70"/>
      <c r="G43" s="70"/>
      <c r="H43" s="70"/>
    </row>
    <row r="44" spans="1:8" ht="28.5">
      <c r="A44" s="71"/>
      <c r="B44" s="70" t="s">
        <v>499</v>
      </c>
      <c r="C44" s="70" t="s">
        <v>500</v>
      </c>
      <c r="D44" s="70" t="s">
        <v>513</v>
      </c>
      <c r="E44" s="70" t="s">
        <v>453</v>
      </c>
      <c r="F44" s="70"/>
      <c r="G44" s="70"/>
      <c r="H44" s="70"/>
    </row>
  </sheetData>
  <sheetProtection/>
  <mergeCells count="73">
    <mergeCell ref="A2:H2"/>
    <mergeCell ref="A3:H3"/>
    <mergeCell ref="B4:H4"/>
    <mergeCell ref="B5:C5"/>
    <mergeCell ref="E5:H5"/>
    <mergeCell ref="C8:D8"/>
    <mergeCell ref="E8:G8"/>
    <mergeCell ref="C9:D9"/>
    <mergeCell ref="E9:G9"/>
    <mergeCell ref="C10:D10"/>
    <mergeCell ref="E10:G10"/>
    <mergeCell ref="C11:D11"/>
    <mergeCell ref="E11:G11"/>
    <mergeCell ref="C12:D12"/>
    <mergeCell ref="E12:G12"/>
    <mergeCell ref="C13:D13"/>
    <mergeCell ref="E13:G13"/>
    <mergeCell ref="B14:H14"/>
    <mergeCell ref="B15:H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D23"/>
    <mergeCell ref="E23:H23"/>
    <mergeCell ref="B24:D24"/>
    <mergeCell ref="E24:H24"/>
    <mergeCell ref="B25:H25"/>
    <mergeCell ref="E29:H29"/>
    <mergeCell ref="E30:H30"/>
    <mergeCell ref="E31:H31"/>
    <mergeCell ref="E32:H32"/>
    <mergeCell ref="E33:H33"/>
    <mergeCell ref="E34:H34"/>
    <mergeCell ref="E35:H35"/>
    <mergeCell ref="B36:H36"/>
    <mergeCell ref="E40:H40"/>
    <mergeCell ref="E41:H41"/>
    <mergeCell ref="E42:H42"/>
    <mergeCell ref="E43:H43"/>
    <mergeCell ref="E44:H44"/>
    <mergeCell ref="A6:A13"/>
    <mergeCell ref="A16:A22"/>
    <mergeCell ref="A23:A24"/>
    <mergeCell ref="A26:A35"/>
    <mergeCell ref="A37:A44"/>
    <mergeCell ref="B8:B10"/>
    <mergeCell ref="B11:B13"/>
    <mergeCell ref="B26:B28"/>
    <mergeCell ref="B29:B33"/>
    <mergeCell ref="B34:B35"/>
    <mergeCell ref="B37:B39"/>
    <mergeCell ref="B40:B43"/>
    <mergeCell ref="C26:C28"/>
    <mergeCell ref="C29:C30"/>
    <mergeCell ref="C37:C39"/>
    <mergeCell ref="D26:D28"/>
    <mergeCell ref="D37:D39"/>
    <mergeCell ref="H6:H7"/>
    <mergeCell ref="B6:D7"/>
    <mergeCell ref="E6:G7"/>
    <mergeCell ref="E26:H28"/>
    <mergeCell ref="E37:H39"/>
  </mergeCells>
  <printOptions/>
  <pageMargins left="0.75" right="0.75" top="1" bottom="1" header="0.5" footer="0.5"/>
  <pageSetup orientation="landscape" paperSize="9"/>
  <drawing r:id="rId1"/>
</worksheet>
</file>

<file path=xl/worksheets/sheet18.xml><?xml version="1.0" encoding="utf-8"?>
<worksheet xmlns="http://schemas.openxmlformats.org/spreadsheetml/2006/main" xmlns:r="http://schemas.openxmlformats.org/officeDocument/2006/relationships">
  <dimension ref="A1:I38"/>
  <sheetViews>
    <sheetView zoomScaleSheetLayoutView="100" workbookViewId="0" topLeftCell="A1">
      <selection activeCell="L5" sqref="L5"/>
    </sheetView>
  </sheetViews>
  <sheetFormatPr defaultColWidth="7.19921875" defaultRowHeight="15"/>
  <cols>
    <col min="1" max="1" width="4.296875" style="1" customWidth="1"/>
    <col min="2" max="2" width="7.69921875" style="1" customWidth="1"/>
    <col min="3" max="3" width="7.59765625" style="1" customWidth="1"/>
    <col min="4" max="5" width="10.19921875" style="1" customWidth="1"/>
    <col min="6" max="6" width="7.69921875" style="1" customWidth="1"/>
    <col min="7" max="7" width="7.19921875" style="1" customWidth="1"/>
    <col min="8" max="8" width="1.4921875" style="1" customWidth="1"/>
    <col min="9" max="9" width="6.19921875" style="1" customWidth="1"/>
    <col min="10" max="16384" width="7.19921875" style="1" customWidth="1"/>
  </cols>
  <sheetData>
    <row r="1" spans="1:2" ht="24" customHeight="1">
      <c r="A1" s="2" t="s">
        <v>39</v>
      </c>
      <c r="B1" s="2"/>
    </row>
    <row r="2" spans="1:9" ht="18.75" customHeight="1">
      <c r="A2" s="3" t="s">
        <v>40</v>
      </c>
      <c r="B2" s="3"/>
      <c r="C2" s="3"/>
      <c r="D2" s="3"/>
      <c r="E2" s="3"/>
      <c r="F2" s="3"/>
      <c r="G2" s="3"/>
      <c r="H2" s="3"/>
      <c r="I2" s="3"/>
    </row>
    <row r="3" spans="1:9" ht="12" customHeight="1">
      <c r="A3" s="4" t="s">
        <v>514</v>
      </c>
      <c r="B3" s="4"/>
      <c r="C3" s="4"/>
      <c r="D3" s="4"/>
      <c r="E3" s="4"/>
      <c r="F3" s="4"/>
      <c r="G3" s="4"/>
      <c r="H3" s="4"/>
      <c r="I3" s="4"/>
    </row>
    <row r="4" spans="1:9" ht="24" customHeight="1">
      <c r="A4" s="5" t="s">
        <v>412</v>
      </c>
      <c r="B4" s="5"/>
      <c r="C4" s="5"/>
      <c r="D4" s="5"/>
      <c r="E4" s="5"/>
      <c r="F4" s="5"/>
      <c r="G4" s="5"/>
      <c r="H4" s="5"/>
      <c r="I4" s="5"/>
    </row>
    <row r="5" spans="1:9" ht="24" customHeight="1">
      <c r="A5" s="5" t="s">
        <v>515</v>
      </c>
      <c r="B5" s="5"/>
      <c r="C5" s="5"/>
      <c r="D5" s="5"/>
      <c r="E5" s="5"/>
      <c r="F5" s="5" t="s">
        <v>415</v>
      </c>
      <c r="G5" s="5"/>
      <c r="H5" s="5"/>
      <c r="I5" s="5"/>
    </row>
    <row r="6" spans="1:9" ht="21" customHeight="1">
      <c r="A6" s="5" t="s">
        <v>417</v>
      </c>
      <c r="B6" s="6"/>
      <c r="C6" s="6"/>
      <c r="D6" s="5" t="s">
        <v>516</v>
      </c>
      <c r="E6" s="5"/>
      <c r="F6" s="5"/>
      <c r="G6" s="5"/>
      <c r="H6" s="5"/>
      <c r="I6" s="5"/>
    </row>
    <row r="7" spans="1:9" ht="24" customHeight="1">
      <c r="A7" s="6"/>
      <c r="B7" s="6"/>
      <c r="C7" s="6"/>
      <c r="D7" s="5" t="s">
        <v>517</v>
      </c>
      <c r="E7" s="5"/>
      <c r="F7" s="5"/>
      <c r="G7" s="5"/>
      <c r="H7" s="5"/>
      <c r="I7" s="5"/>
    </row>
    <row r="8" spans="1:9" ht="24" customHeight="1">
      <c r="A8" s="6"/>
      <c r="B8" s="6"/>
      <c r="C8" s="6"/>
      <c r="D8" s="5" t="s">
        <v>518</v>
      </c>
      <c r="E8" s="5"/>
      <c r="F8" s="5"/>
      <c r="G8" s="5"/>
      <c r="H8" s="5"/>
      <c r="I8" s="5"/>
    </row>
    <row r="9" spans="1:9" ht="21" customHeight="1">
      <c r="A9" s="7" t="s">
        <v>422</v>
      </c>
      <c r="B9" s="7"/>
      <c r="C9" s="7"/>
      <c r="D9" s="7"/>
      <c r="E9" s="7"/>
      <c r="F9" s="7"/>
      <c r="G9" s="7"/>
      <c r="H9" s="7"/>
      <c r="I9" s="7"/>
    </row>
    <row r="10" spans="1:9" ht="12" customHeight="1">
      <c r="A10" s="8"/>
      <c r="B10" s="7"/>
      <c r="C10" s="7"/>
      <c r="D10" s="7"/>
      <c r="E10" s="7"/>
      <c r="F10" s="7"/>
      <c r="G10" s="7"/>
      <c r="H10" s="7"/>
      <c r="I10" s="7"/>
    </row>
    <row r="11" spans="1:9" ht="24.75" customHeight="1">
      <c r="A11" s="7" t="s">
        <v>424</v>
      </c>
      <c r="B11" s="7" t="s">
        <v>425</v>
      </c>
      <c r="C11" s="7" t="s">
        <v>426</v>
      </c>
      <c r="D11" s="9" t="s">
        <v>427</v>
      </c>
      <c r="E11" s="10"/>
      <c r="F11" s="11"/>
      <c r="G11" s="9" t="s">
        <v>428</v>
      </c>
      <c r="H11" s="10"/>
      <c r="I11" s="11"/>
    </row>
    <row r="12" spans="1:9" ht="15.75" customHeight="1">
      <c r="A12" s="7"/>
      <c r="B12" s="5" t="s">
        <v>429</v>
      </c>
      <c r="C12" s="5" t="s">
        <v>430</v>
      </c>
      <c r="D12" s="12"/>
      <c r="E12" s="13"/>
      <c r="F12" s="14"/>
      <c r="G12" s="9"/>
      <c r="H12" s="10"/>
      <c r="I12" s="11"/>
    </row>
    <row r="13" spans="1:9" ht="15.75" customHeight="1">
      <c r="A13" s="7"/>
      <c r="B13" s="5"/>
      <c r="C13" s="5"/>
      <c r="D13" s="12"/>
      <c r="E13" s="13"/>
      <c r="F13" s="14"/>
      <c r="G13" s="9"/>
      <c r="H13" s="10"/>
      <c r="I13" s="11"/>
    </row>
    <row r="14" spans="1:9" ht="15.75" customHeight="1">
      <c r="A14" s="7"/>
      <c r="B14" s="5"/>
      <c r="C14" s="5"/>
      <c r="D14" s="12" t="s">
        <v>519</v>
      </c>
      <c r="E14" s="13"/>
      <c r="F14" s="14"/>
      <c r="G14" s="9"/>
      <c r="H14" s="10"/>
      <c r="I14" s="11"/>
    </row>
    <row r="15" spans="1:9" ht="15.75" customHeight="1">
      <c r="A15" s="7"/>
      <c r="B15" s="5"/>
      <c r="C15" s="5" t="s">
        <v>436</v>
      </c>
      <c r="D15" s="12"/>
      <c r="E15" s="13"/>
      <c r="F15" s="14"/>
      <c r="G15" s="9"/>
      <c r="H15" s="10"/>
      <c r="I15" s="11"/>
    </row>
    <row r="16" spans="1:9" ht="15.75" customHeight="1">
      <c r="A16" s="7"/>
      <c r="B16" s="5"/>
      <c r="C16" s="5"/>
      <c r="D16" s="12"/>
      <c r="E16" s="13"/>
      <c r="F16" s="14"/>
      <c r="G16" s="9"/>
      <c r="H16" s="10"/>
      <c r="I16" s="11"/>
    </row>
    <row r="17" spans="1:9" ht="15.75" customHeight="1">
      <c r="A17" s="7"/>
      <c r="B17" s="5"/>
      <c r="C17" s="5"/>
      <c r="D17" s="12" t="s">
        <v>519</v>
      </c>
      <c r="E17" s="13"/>
      <c r="F17" s="14"/>
      <c r="G17" s="9"/>
      <c r="H17" s="10"/>
      <c r="I17" s="11"/>
    </row>
    <row r="18" spans="1:9" ht="15.75" customHeight="1">
      <c r="A18" s="7"/>
      <c r="B18" s="5"/>
      <c r="C18" s="5" t="s">
        <v>439</v>
      </c>
      <c r="D18" s="12"/>
      <c r="E18" s="13"/>
      <c r="F18" s="14"/>
      <c r="G18" s="9"/>
      <c r="H18" s="10"/>
      <c r="I18" s="11"/>
    </row>
    <row r="19" spans="1:9" ht="15.75" customHeight="1">
      <c r="A19" s="7"/>
      <c r="B19" s="5"/>
      <c r="C19" s="5"/>
      <c r="D19" s="12"/>
      <c r="E19" s="13"/>
      <c r="F19" s="14"/>
      <c r="G19" s="9"/>
      <c r="H19" s="10"/>
      <c r="I19" s="11"/>
    </row>
    <row r="20" spans="1:9" ht="15.75" customHeight="1">
      <c r="A20" s="7"/>
      <c r="B20" s="5"/>
      <c r="C20" s="5"/>
      <c r="D20" s="12" t="s">
        <v>519</v>
      </c>
      <c r="E20" s="13"/>
      <c r="F20" s="14"/>
      <c r="G20" s="9"/>
      <c r="H20" s="10"/>
      <c r="I20" s="11"/>
    </row>
    <row r="21" spans="1:9" ht="15.75" customHeight="1">
      <c r="A21" s="7"/>
      <c r="B21" s="5"/>
      <c r="C21" s="5" t="s">
        <v>444</v>
      </c>
      <c r="D21" s="12"/>
      <c r="E21" s="13"/>
      <c r="F21" s="14"/>
      <c r="G21" s="9"/>
      <c r="H21" s="10"/>
      <c r="I21" s="11"/>
    </row>
    <row r="22" spans="1:9" ht="15.75" customHeight="1">
      <c r="A22" s="7"/>
      <c r="B22" s="5"/>
      <c r="C22" s="5"/>
      <c r="D22" s="12"/>
      <c r="E22" s="13"/>
      <c r="F22" s="14"/>
      <c r="G22" s="9"/>
      <c r="H22" s="10"/>
      <c r="I22" s="11"/>
    </row>
    <row r="23" spans="1:9" ht="15.75" customHeight="1">
      <c r="A23" s="7"/>
      <c r="B23" s="5"/>
      <c r="C23" s="5"/>
      <c r="D23" s="12" t="s">
        <v>519</v>
      </c>
      <c r="E23" s="13"/>
      <c r="F23" s="14"/>
      <c r="G23" s="9"/>
      <c r="H23" s="10"/>
      <c r="I23" s="11"/>
    </row>
    <row r="24" spans="1:9" ht="15.75" customHeight="1">
      <c r="A24" s="7"/>
      <c r="B24" s="5" t="s">
        <v>520</v>
      </c>
      <c r="C24" s="5" t="s">
        <v>521</v>
      </c>
      <c r="D24" s="12"/>
      <c r="E24" s="13"/>
      <c r="F24" s="14"/>
      <c r="G24" s="9"/>
      <c r="H24" s="10"/>
      <c r="I24" s="11"/>
    </row>
    <row r="25" spans="1:9" ht="15.75" customHeight="1">
      <c r="A25" s="7"/>
      <c r="B25" s="5"/>
      <c r="C25" s="5"/>
      <c r="D25" s="12"/>
      <c r="E25" s="13"/>
      <c r="F25" s="14"/>
      <c r="G25" s="9"/>
      <c r="H25" s="10"/>
      <c r="I25" s="11"/>
    </row>
    <row r="26" spans="1:9" ht="15.75" customHeight="1">
      <c r="A26" s="7"/>
      <c r="B26" s="5"/>
      <c r="C26" s="5"/>
      <c r="D26" s="12" t="s">
        <v>519</v>
      </c>
      <c r="E26" s="13"/>
      <c r="F26" s="14"/>
      <c r="G26" s="9"/>
      <c r="H26" s="10"/>
      <c r="I26" s="11"/>
    </row>
    <row r="27" spans="1:9" ht="15.75" customHeight="1">
      <c r="A27" s="7"/>
      <c r="B27" s="5"/>
      <c r="C27" s="5" t="s">
        <v>447</v>
      </c>
      <c r="D27" s="12"/>
      <c r="E27" s="13"/>
      <c r="F27" s="14"/>
      <c r="G27" s="9"/>
      <c r="H27" s="10"/>
      <c r="I27" s="11"/>
    </row>
    <row r="28" spans="1:9" ht="15.75" customHeight="1">
      <c r="A28" s="7"/>
      <c r="B28" s="5"/>
      <c r="C28" s="5"/>
      <c r="D28" s="12"/>
      <c r="E28" s="13"/>
      <c r="F28" s="14"/>
      <c r="G28" s="9"/>
      <c r="H28" s="10"/>
      <c r="I28" s="11"/>
    </row>
    <row r="29" spans="1:9" ht="15.75" customHeight="1">
      <c r="A29" s="7"/>
      <c r="B29" s="5"/>
      <c r="C29" s="5"/>
      <c r="D29" s="12" t="s">
        <v>519</v>
      </c>
      <c r="E29" s="13"/>
      <c r="F29" s="14"/>
      <c r="G29" s="9"/>
      <c r="H29" s="10"/>
      <c r="I29" s="11"/>
    </row>
    <row r="30" spans="1:9" ht="15.75" customHeight="1">
      <c r="A30" s="7"/>
      <c r="B30" s="5"/>
      <c r="C30" s="5" t="s">
        <v>522</v>
      </c>
      <c r="D30" s="12"/>
      <c r="E30" s="13"/>
      <c r="F30" s="14"/>
      <c r="G30" s="9"/>
      <c r="H30" s="10"/>
      <c r="I30" s="11"/>
    </row>
    <row r="31" spans="1:9" ht="15.75" customHeight="1">
      <c r="A31" s="7"/>
      <c r="B31" s="5"/>
      <c r="C31" s="5"/>
      <c r="D31" s="12"/>
      <c r="E31" s="13"/>
      <c r="F31" s="14"/>
      <c r="G31" s="9"/>
      <c r="H31" s="10"/>
      <c r="I31" s="11"/>
    </row>
    <row r="32" spans="1:9" ht="15.75" customHeight="1">
      <c r="A32" s="7"/>
      <c r="B32" s="5"/>
      <c r="C32" s="5"/>
      <c r="D32" s="12" t="s">
        <v>519</v>
      </c>
      <c r="E32" s="13"/>
      <c r="F32" s="14"/>
      <c r="G32" s="9"/>
      <c r="H32" s="10"/>
      <c r="I32" s="11"/>
    </row>
    <row r="33" spans="1:9" ht="15.75" customHeight="1">
      <c r="A33" s="7"/>
      <c r="B33" s="5"/>
      <c r="C33" s="5" t="s">
        <v>523</v>
      </c>
      <c r="D33" s="12"/>
      <c r="E33" s="13"/>
      <c r="F33" s="14"/>
      <c r="G33" s="9"/>
      <c r="H33" s="10"/>
      <c r="I33" s="11"/>
    </row>
    <row r="34" spans="1:9" ht="15.75" customHeight="1">
      <c r="A34" s="7"/>
      <c r="B34" s="5"/>
      <c r="C34" s="5"/>
      <c r="D34" s="12"/>
      <c r="E34" s="13"/>
      <c r="F34" s="14"/>
      <c r="G34" s="9"/>
      <c r="H34" s="10"/>
      <c r="I34" s="11"/>
    </row>
    <row r="35" spans="1:9" ht="15.75" customHeight="1">
      <c r="A35" s="7"/>
      <c r="B35" s="5"/>
      <c r="C35" s="5"/>
      <c r="D35" s="12" t="s">
        <v>519</v>
      </c>
      <c r="E35" s="13"/>
      <c r="F35" s="14"/>
      <c r="G35" s="9"/>
      <c r="H35" s="10"/>
      <c r="I35" s="11"/>
    </row>
    <row r="36" spans="1:9" ht="15.75" customHeight="1">
      <c r="A36" s="7"/>
      <c r="B36" s="5" t="s">
        <v>450</v>
      </c>
      <c r="C36" s="5" t="s">
        <v>451</v>
      </c>
      <c r="D36" s="12"/>
      <c r="E36" s="13"/>
      <c r="F36" s="14"/>
      <c r="G36" s="9"/>
      <c r="H36" s="10"/>
      <c r="I36" s="11"/>
    </row>
    <row r="37" spans="1:9" ht="15.75" customHeight="1">
      <c r="A37" s="7"/>
      <c r="B37" s="5"/>
      <c r="C37" s="5"/>
      <c r="D37" s="12"/>
      <c r="E37" s="13"/>
      <c r="F37" s="14"/>
      <c r="G37" s="9"/>
      <c r="H37" s="10"/>
      <c r="I37" s="11"/>
    </row>
    <row r="38" spans="1:9" ht="15.75" customHeight="1">
      <c r="A38" s="7"/>
      <c r="B38" s="5"/>
      <c r="C38" s="5"/>
      <c r="D38" s="12" t="s">
        <v>519</v>
      </c>
      <c r="E38" s="13"/>
      <c r="F38" s="14"/>
      <c r="G38" s="9"/>
      <c r="H38" s="10"/>
      <c r="I38" s="11"/>
    </row>
  </sheetData>
  <sheetProtection/>
  <mergeCells count="87">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D29:F29"/>
    <mergeCell ref="G29:I29"/>
    <mergeCell ref="D30:F30"/>
    <mergeCell ref="G30:I30"/>
    <mergeCell ref="D31:F31"/>
    <mergeCell ref="G31:I31"/>
    <mergeCell ref="D32:F32"/>
    <mergeCell ref="G32:I32"/>
    <mergeCell ref="D33:F33"/>
    <mergeCell ref="G33:I33"/>
    <mergeCell ref="D34:F34"/>
    <mergeCell ref="G34:I34"/>
    <mergeCell ref="D35:F35"/>
    <mergeCell ref="G35:I35"/>
    <mergeCell ref="D36:F36"/>
    <mergeCell ref="G36:I36"/>
    <mergeCell ref="D37:F37"/>
    <mergeCell ref="G37:I37"/>
    <mergeCell ref="D38:F38"/>
    <mergeCell ref="G38:I38"/>
    <mergeCell ref="A9:A10"/>
    <mergeCell ref="A11:A38"/>
    <mergeCell ref="B12:B23"/>
    <mergeCell ref="B24:B35"/>
    <mergeCell ref="B36:B38"/>
    <mergeCell ref="C12:C14"/>
    <mergeCell ref="C15:C17"/>
    <mergeCell ref="C18:C20"/>
    <mergeCell ref="C21:C23"/>
    <mergeCell ref="C24:C26"/>
    <mergeCell ref="C27:C29"/>
    <mergeCell ref="C30:C32"/>
    <mergeCell ref="C33:C35"/>
    <mergeCell ref="C36:C38"/>
    <mergeCell ref="A6:C8"/>
    <mergeCell ref="B9:I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9"/>
  <sheetViews>
    <sheetView workbookViewId="0" topLeftCell="A1">
      <selection activeCell="B23" sqref="B23"/>
    </sheetView>
  </sheetViews>
  <sheetFormatPr defaultColWidth="8.796875" defaultRowHeight="15.75" customHeight="1"/>
  <cols>
    <col min="1" max="1" width="20" style="0" customWidth="1"/>
    <col min="2" max="2" width="56.5" style="0" customWidth="1"/>
    <col min="3" max="3" width="9" style="0" customWidth="1"/>
    <col min="5" max="5" width="3.3984375" style="0" customWidth="1"/>
    <col min="6" max="10" width="8.796875" style="0" hidden="1" customWidth="1"/>
    <col min="12" max="12" width="29.19921875" style="0" customWidth="1"/>
  </cols>
  <sheetData>
    <row r="1" spans="1:12" ht="67.5" customHeight="1">
      <c r="A1" s="201" t="s">
        <v>4</v>
      </c>
      <c r="B1" s="201"/>
      <c r="C1" s="201"/>
      <c r="D1" s="201"/>
      <c r="E1" s="201"/>
      <c r="F1" s="201"/>
      <c r="G1" s="201"/>
      <c r="H1" s="201"/>
      <c r="I1" s="201"/>
      <c r="J1" s="201"/>
      <c r="K1" s="201"/>
      <c r="L1" s="201"/>
    </row>
    <row r="2" spans="1:12" ht="34.5" customHeight="1">
      <c r="A2" s="202"/>
      <c r="B2" s="202"/>
      <c r="C2" s="202"/>
      <c r="D2" s="202"/>
      <c r="E2" s="202"/>
      <c r="F2" s="202"/>
      <c r="G2" s="202"/>
      <c r="H2" s="202"/>
      <c r="I2" s="202"/>
      <c r="J2" s="202"/>
      <c r="K2" s="202"/>
      <c r="L2" s="202"/>
    </row>
    <row r="3" spans="1:2" ht="15.75" customHeight="1">
      <c r="A3" s="203"/>
      <c r="B3" s="203"/>
    </row>
    <row r="4" spans="1:12" ht="15.75" customHeight="1">
      <c r="A4" s="204" t="s">
        <v>5</v>
      </c>
      <c r="B4" s="205" t="s">
        <v>6</v>
      </c>
      <c r="C4" s="205"/>
      <c r="D4" s="205"/>
      <c r="E4" s="205"/>
      <c r="F4" s="205"/>
      <c r="G4" s="205"/>
      <c r="H4" s="205"/>
      <c r="I4" s="205"/>
      <c r="J4" s="205"/>
      <c r="K4" s="204" t="s">
        <v>7</v>
      </c>
      <c r="L4" s="204" t="s">
        <v>8</v>
      </c>
    </row>
    <row r="5" spans="1:12" ht="15.75" customHeight="1">
      <c r="A5" s="204" t="s">
        <v>9</v>
      </c>
      <c r="B5" s="205" t="s">
        <v>10</v>
      </c>
      <c r="C5" s="205"/>
      <c r="D5" s="205"/>
      <c r="E5" s="205"/>
      <c r="F5" s="205"/>
      <c r="G5" s="205"/>
      <c r="H5" s="205"/>
      <c r="I5" s="205"/>
      <c r="J5" s="205"/>
      <c r="K5" s="204" t="s">
        <v>11</v>
      </c>
      <c r="L5" s="204"/>
    </row>
    <row r="6" spans="1:12" ht="15.75" customHeight="1">
      <c r="A6" s="204" t="s">
        <v>12</v>
      </c>
      <c r="B6" s="205" t="s">
        <v>13</v>
      </c>
      <c r="C6" s="205"/>
      <c r="D6" s="205"/>
      <c r="E6" s="205"/>
      <c r="F6" s="205"/>
      <c r="G6" s="205"/>
      <c r="H6" s="205"/>
      <c r="I6" s="205"/>
      <c r="J6" s="205"/>
      <c r="K6" s="204" t="s">
        <v>11</v>
      </c>
      <c r="L6" s="204"/>
    </row>
    <row r="7" spans="1:12" ht="18.75" customHeight="1">
      <c r="A7" s="204" t="s">
        <v>14</v>
      </c>
      <c r="B7" s="205" t="s">
        <v>15</v>
      </c>
      <c r="C7" s="205"/>
      <c r="D7" s="205"/>
      <c r="E7" s="205"/>
      <c r="F7" s="205"/>
      <c r="G7" s="205"/>
      <c r="H7" s="205"/>
      <c r="I7" s="205"/>
      <c r="J7" s="205"/>
      <c r="K7" s="204" t="s">
        <v>11</v>
      </c>
      <c r="L7" s="204"/>
    </row>
    <row r="8" spans="1:12" ht="15">
      <c r="A8" s="204" t="s">
        <v>16</v>
      </c>
      <c r="B8" s="205" t="s">
        <v>17</v>
      </c>
      <c r="C8" s="205"/>
      <c r="D8" s="205"/>
      <c r="E8" s="205"/>
      <c r="F8" s="205"/>
      <c r="G8" s="205"/>
      <c r="H8" s="205"/>
      <c r="I8" s="205"/>
      <c r="J8" s="205"/>
      <c r="K8" s="204" t="s">
        <v>11</v>
      </c>
      <c r="L8" s="204"/>
    </row>
    <row r="9" spans="1:12" ht="15">
      <c r="A9" s="204" t="s">
        <v>18</v>
      </c>
      <c r="B9" s="205" t="s">
        <v>19</v>
      </c>
      <c r="C9" s="205"/>
      <c r="D9" s="205"/>
      <c r="E9" s="205"/>
      <c r="F9" s="205"/>
      <c r="G9" s="205"/>
      <c r="H9" s="205"/>
      <c r="I9" s="205"/>
      <c r="J9" s="205"/>
      <c r="K9" s="204" t="s">
        <v>11</v>
      </c>
      <c r="L9" s="204"/>
    </row>
    <row r="10" spans="1:12" ht="15">
      <c r="A10" s="204" t="s">
        <v>20</v>
      </c>
      <c r="B10" s="205" t="s">
        <v>21</v>
      </c>
      <c r="C10" s="205"/>
      <c r="D10" s="205"/>
      <c r="E10" s="205"/>
      <c r="F10" s="205"/>
      <c r="G10" s="205"/>
      <c r="H10" s="205"/>
      <c r="I10" s="205"/>
      <c r="J10" s="205"/>
      <c r="K10" s="204" t="s">
        <v>11</v>
      </c>
      <c r="L10" s="204"/>
    </row>
    <row r="11" spans="1:12" ht="15">
      <c r="A11" s="204" t="s">
        <v>22</v>
      </c>
      <c r="B11" s="205" t="s">
        <v>23</v>
      </c>
      <c r="C11" s="205"/>
      <c r="D11" s="205"/>
      <c r="E11" s="205"/>
      <c r="F11" s="205"/>
      <c r="G11" s="205"/>
      <c r="H11" s="205"/>
      <c r="I11" s="205"/>
      <c r="J11" s="205"/>
      <c r="K11" s="204" t="s">
        <v>11</v>
      </c>
      <c r="L11" s="204"/>
    </row>
    <row r="12" spans="1:12" ht="15">
      <c r="A12" s="204" t="s">
        <v>24</v>
      </c>
      <c r="B12" s="205" t="s">
        <v>25</v>
      </c>
      <c r="C12" s="205"/>
      <c r="D12" s="205"/>
      <c r="E12" s="205"/>
      <c r="F12" s="205"/>
      <c r="G12" s="205"/>
      <c r="H12" s="205"/>
      <c r="I12" s="205"/>
      <c r="J12" s="205"/>
      <c r="K12" s="204" t="s">
        <v>26</v>
      </c>
      <c r="L12" s="204" t="s">
        <v>27</v>
      </c>
    </row>
    <row r="13" spans="1:12" ht="15">
      <c r="A13" s="204" t="s">
        <v>28</v>
      </c>
      <c r="B13" s="205" t="s">
        <v>29</v>
      </c>
      <c r="C13" s="205"/>
      <c r="D13" s="205"/>
      <c r="E13" s="205"/>
      <c r="F13" s="205"/>
      <c r="G13" s="205"/>
      <c r="H13" s="205"/>
      <c r="I13" s="205"/>
      <c r="J13" s="205"/>
      <c r="K13" s="204" t="s">
        <v>11</v>
      </c>
      <c r="L13" s="204"/>
    </row>
    <row r="14" spans="1:12" ht="15.75" customHeight="1">
      <c r="A14" s="204" t="s">
        <v>30</v>
      </c>
      <c r="B14" s="206" t="s">
        <v>31</v>
      </c>
      <c r="C14" s="207"/>
      <c r="D14" s="207"/>
      <c r="E14" s="207"/>
      <c r="F14" s="207"/>
      <c r="G14" s="207"/>
      <c r="H14" s="207"/>
      <c r="I14" s="207"/>
      <c r="J14" s="211"/>
      <c r="K14" s="204" t="s">
        <v>26</v>
      </c>
      <c r="L14" s="204" t="s">
        <v>32</v>
      </c>
    </row>
    <row r="15" spans="1:12" ht="15.75" customHeight="1">
      <c r="A15" s="204" t="s">
        <v>33</v>
      </c>
      <c r="B15" s="206" t="s">
        <v>34</v>
      </c>
      <c r="C15" s="207"/>
      <c r="D15" s="207"/>
      <c r="E15" s="207"/>
      <c r="F15" s="207"/>
      <c r="G15" s="207"/>
      <c r="H15" s="207"/>
      <c r="I15" s="207"/>
      <c r="J15" s="211"/>
      <c r="K15" s="204" t="s">
        <v>11</v>
      </c>
      <c r="L15" s="204"/>
    </row>
    <row r="16" spans="1:12" ht="15.75" customHeight="1">
      <c r="A16" s="204" t="s">
        <v>35</v>
      </c>
      <c r="B16" s="206" t="s">
        <v>36</v>
      </c>
      <c r="C16" s="207"/>
      <c r="D16" s="207"/>
      <c r="E16" s="207"/>
      <c r="F16" s="207"/>
      <c r="G16" s="207"/>
      <c r="H16" s="207"/>
      <c r="I16" s="207"/>
      <c r="J16" s="211"/>
      <c r="K16" s="204" t="s">
        <v>11</v>
      </c>
      <c r="L16" s="204"/>
    </row>
    <row r="17" spans="1:12" ht="15.75" customHeight="1">
      <c r="A17" s="204" t="s">
        <v>37</v>
      </c>
      <c r="B17" s="208" t="s">
        <v>38</v>
      </c>
      <c r="C17" s="209"/>
      <c r="D17" s="209"/>
      <c r="E17" s="209"/>
      <c r="F17" s="209"/>
      <c r="G17" s="209"/>
      <c r="H17" s="209"/>
      <c r="I17" s="209"/>
      <c r="J17" s="212"/>
      <c r="K17" s="204" t="s">
        <v>11</v>
      </c>
      <c r="L17" s="213"/>
    </row>
    <row r="18" spans="1:12" ht="15.75" customHeight="1">
      <c r="A18" s="204" t="s">
        <v>39</v>
      </c>
      <c r="B18" s="208" t="s">
        <v>40</v>
      </c>
      <c r="C18" s="209"/>
      <c r="D18" s="209"/>
      <c r="E18" s="209"/>
      <c r="F18" s="209"/>
      <c r="G18" s="209"/>
      <c r="H18" s="209"/>
      <c r="I18" s="209"/>
      <c r="J18" s="212"/>
      <c r="K18" s="204" t="s">
        <v>26</v>
      </c>
      <c r="L18" s="204" t="s">
        <v>41</v>
      </c>
    </row>
    <row r="19" ht="15.75" customHeight="1">
      <c r="A19" s="210"/>
    </row>
  </sheetData>
  <sheetProtection/>
  <mergeCells count="14">
    <mergeCell ref="A1:L1"/>
    <mergeCell ref="B4:J4"/>
    <mergeCell ref="B5:J5"/>
    <mergeCell ref="B6:J6"/>
    <mergeCell ref="B7:J7"/>
    <mergeCell ref="B8:J8"/>
    <mergeCell ref="B9:J9"/>
    <mergeCell ref="B10:J10"/>
    <mergeCell ref="B11:J11"/>
    <mergeCell ref="B12:J12"/>
    <mergeCell ref="B13:J13"/>
    <mergeCell ref="B15:J15"/>
    <mergeCell ref="B16:J16"/>
    <mergeCell ref="B18:J18"/>
  </mergeCells>
  <printOptions/>
  <pageMargins left="0.7874015748031497" right="0.7874015748031497" top="1.062992125984252" bottom="1.062992125984252" header="0.7874015748031497" footer="0.7874015748031497"/>
  <pageSetup firstPageNumber="1" useFirstPageNumber="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45"/>
  <sheetViews>
    <sheetView workbookViewId="0" topLeftCell="A22">
      <selection activeCell="M36" sqref="M36"/>
    </sheetView>
  </sheetViews>
  <sheetFormatPr defaultColWidth="8.796875" defaultRowHeight="15.75" customHeight="1"/>
  <cols>
    <col min="1" max="1" width="2" style="0" customWidth="1"/>
    <col min="2" max="2" width="20.19921875" style="0" customWidth="1"/>
    <col min="3" max="3" width="8.5" style="0" customWidth="1"/>
    <col min="4" max="4" width="16.59765625" style="0" customWidth="1"/>
    <col min="5" max="5" width="8.5" style="0" customWidth="1"/>
    <col min="6" max="6" width="16" style="0" customWidth="1"/>
    <col min="7" max="7" width="8.5" style="0" customWidth="1"/>
    <col min="8" max="8" width="14.3984375" style="0" customWidth="1"/>
    <col min="9" max="9" width="8.5" style="0" customWidth="1"/>
    <col min="10" max="10" width="8" style="0" customWidth="1"/>
  </cols>
  <sheetData>
    <row r="1" spans="1:9" ht="15.75" customHeight="1">
      <c r="A1" s="137" t="s">
        <v>5</v>
      </c>
      <c r="B1" s="137"/>
      <c r="C1" s="137"/>
      <c r="D1" s="137"/>
      <c r="E1" s="137"/>
      <c r="F1" s="137"/>
      <c r="G1" s="137"/>
      <c r="H1" s="137"/>
      <c r="I1" s="162"/>
    </row>
    <row r="2" spans="1:9" ht="27.75" customHeight="1">
      <c r="A2" s="197" t="s">
        <v>6</v>
      </c>
      <c r="B2" s="197"/>
      <c r="C2" s="197"/>
      <c r="D2" s="197"/>
      <c r="E2" s="197"/>
      <c r="F2" s="197"/>
      <c r="G2" s="197"/>
      <c r="H2" s="197"/>
      <c r="I2" s="197"/>
    </row>
    <row r="3" spans="1:9" ht="21" customHeight="1">
      <c r="A3" s="120"/>
      <c r="B3" s="120"/>
      <c r="C3" s="120"/>
      <c r="D3" s="120"/>
      <c r="E3" s="131" t="s">
        <v>42</v>
      </c>
      <c r="F3" s="131"/>
      <c r="G3" s="131"/>
      <c r="H3" s="131"/>
      <c r="I3" s="131"/>
    </row>
    <row r="4" spans="1:9" ht="15" customHeight="1">
      <c r="A4" s="140" t="s">
        <v>43</v>
      </c>
      <c r="B4" s="152" t="s">
        <v>44</v>
      </c>
      <c r="C4" s="153"/>
      <c r="D4" s="152" t="s">
        <v>45</v>
      </c>
      <c r="E4" s="153"/>
      <c r="F4" s="153"/>
      <c r="G4" s="153"/>
      <c r="H4" s="153"/>
      <c r="I4" s="153"/>
    </row>
    <row r="5" spans="1:9" ht="25.5" customHeight="1">
      <c r="A5" s="153"/>
      <c r="B5" s="153" t="s">
        <v>46</v>
      </c>
      <c r="C5" s="198" t="s">
        <v>47</v>
      </c>
      <c r="D5" s="153" t="s">
        <v>48</v>
      </c>
      <c r="E5" s="182" t="s">
        <v>47</v>
      </c>
      <c r="F5" s="156" t="s">
        <v>49</v>
      </c>
      <c r="G5" s="182" t="s">
        <v>47</v>
      </c>
      <c r="H5" s="156" t="s">
        <v>50</v>
      </c>
      <c r="I5" s="182" t="s">
        <v>47</v>
      </c>
    </row>
    <row r="6" spans="1:9" ht="15.75" customHeight="1">
      <c r="A6" s="199" t="s">
        <v>51</v>
      </c>
      <c r="B6" s="184" t="s">
        <v>52</v>
      </c>
      <c r="C6" s="200">
        <f>SUM(C7,C12,C13,C15,C16,C17)</f>
        <v>906.28</v>
      </c>
      <c r="D6" s="184" t="s">
        <v>52</v>
      </c>
      <c r="E6" s="200">
        <f>SUM(E7:E35)</f>
        <v>906.28</v>
      </c>
      <c r="F6" s="184" t="s">
        <v>52</v>
      </c>
      <c r="G6" s="200">
        <f>SUM(G7,G12,G23,G24,G25)</f>
        <v>906.28</v>
      </c>
      <c r="H6" s="184" t="s">
        <v>52</v>
      </c>
      <c r="I6" s="200">
        <f>SUM(I7:I21)</f>
        <v>906.2800000000001</v>
      </c>
    </row>
    <row r="7" spans="1:9" ht="15.75" customHeight="1">
      <c r="A7" s="199" t="s">
        <v>53</v>
      </c>
      <c r="B7" s="184" t="s">
        <v>54</v>
      </c>
      <c r="C7" s="200">
        <f>SUM(C8,C10,C11)</f>
        <v>906.28</v>
      </c>
      <c r="D7" s="184" t="s">
        <v>55</v>
      </c>
      <c r="E7" s="200">
        <v>906.28</v>
      </c>
      <c r="F7" s="184" t="s">
        <v>56</v>
      </c>
      <c r="G7" s="200">
        <f>SUM(G8:G11)</f>
        <v>343</v>
      </c>
      <c r="H7" s="184" t="s">
        <v>57</v>
      </c>
      <c r="I7" s="200">
        <v>325.81</v>
      </c>
    </row>
    <row r="8" spans="1:9" ht="15.75" customHeight="1">
      <c r="A8" s="199" t="s">
        <v>58</v>
      </c>
      <c r="B8" s="184" t="s">
        <v>59</v>
      </c>
      <c r="C8" s="200">
        <v>906.28</v>
      </c>
      <c r="D8" s="184" t="s">
        <v>60</v>
      </c>
      <c r="E8" s="200"/>
      <c r="F8" s="184" t="s">
        <v>61</v>
      </c>
      <c r="G8" s="200">
        <v>325.81</v>
      </c>
      <c r="H8" s="184" t="s">
        <v>62</v>
      </c>
      <c r="I8" s="200">
        <v>566.62</v>
      </c>
    </row>
    <row r="9" spans="1:9" ht="15.75" customHeight="1">
      <c r="A9" s="199" t="s">
        <v>63</v>
      </c>
      <c r="B9" s="184" t="s">
        <v>64</v>
      </c>
      <c r="C9" s="200"/>
      <c r="D9" s="184" t="s">
        <v>65</v>
      </c>
      <c r="E9" s="200"/>
      <c r="F9" s="184" t="s">
        <v>66</v>
      </c>
      <c r="G9" s="200">
        <v>3.34</v>
      </c>
      <c r="H9" s="184" t="s">
        <v>67</v>
      </c>
      <c r="I9" s="200"/>
    </row>
    <row r="10" spans="1:9" ht="15.75" customHeight="1">
      <c r="A10" s="199" t="s">
        <v>68</v>
      </c>
      <c r="B10" s="184" t="s">
        <v>69</v>
      </c>
      <c r="C10" s="200"/>
      <c r="D10" s="184" t="s">
        <v>70</v>
      </c>
      <c r="E10" s="200"/>
      <c r="F10" s="184" t="s">
        <v>71</v>
      </c>
      <c r="G10" s="200">
        <v>13.85</v>
      </c>
      <c r="H10" s="184" t="s">
        <v>72</v>
      </c>
      <c r="I10" s="200"/>
    </row>
    <row r="11" spans="1:9" ht="15.75" customHeight="1">
      <c r="A11" s="199" t="s">
        <v>73</v>
      </c>
      <c r="B11" s="184" t="s">
        <v>74</v>
      </c>
      <c r="C11" s="200"/>
      <c r="D11" s="184" t="s">
        <v>75</v>
      </c>
      <c r="E11" s="200"/>
      <c r="F11" s="184" t="s">
        <v>76</v>
      </c>
      <c r="G11" s="200"/>
      <c r="H11" s="184" t="s">
        <v>77</v>
      </c>
      <c r="I11" s="200"/>
    </row>
    <row r="12" spans="1:9" ht="15.75" customHeight="1">
      <c r="A12" s="199" t="s">
        <v>78</v>
      </c>
      <c r="B12" s="184" t="s">
        <v>79</v>
      </c>
      <c r="C12" s="200"/>
      <c r="D12" s="184" t="s">
        <v>80</v>
      </c>
      <c r="E12" s="200"/>
      <c r="F12" s="184" t="s">
        <v>81</v>
      </c>
      <c r="G12" s="200">
        <v>563.28</v>
      </c>
      <c r="H12" s="184" t="s">
        <v>82</v>
      </c>
      <c r="I12" s="200"/>
    </row>
    <row r="13" spans="1:9" ht="15.75" customHeight="1">
      <c r="A13" s="199" t="s">
        <v>83</v>
      </c>
      <c r="B13" s="184" t="s">
        <v>84</v>
      </c>
      <c r="C13" s="200"/>
      <c r="D13" s="184" t="s">
        <v>85</v>
      </c>
      <c r="E13" s="200"/>
      <c r="F13" s="184" t="s">
        <v>61</v>
      </c>
      <c r="G13" s="200"/>
      <c r="H13" s="184" t="s">
        <v>86</v>
      </c>
      <c r="I13" s="200"/>
    </row>
    <row r="14" spans="1:9" ht="15.75" customHeight="1">
      <c r="A14" s="199" t="s">
        <v>87</v>
      </c>
      <c r="B14" s="184" t="s">
        <v>88</v>
      </c>
      <c r="C14" s="200"/>
      <c r="D14" s="184" t="s">
        <v>89</v>
      </c>
      <c r="E14" s="200"/>
      <c r="F14" s="184" t="s">
        <v>66</v>
      </c>
      <c r="G14" s="200">
        <v>563.28</v>
      </c>
      <c r="H14" s="184" t="s">
        <v>90</v>
      </c>
      <c r="I14" s="200"/>
    </row>
    <row r="15" spans="1:9" ht="15.75" customHeight="1">
      <c r="A15" s="199" t="s">
        <v>91</v>
      </c>
      <c r="B15" s="184" t="s">
        <v>92</v>
      </c>
      <c r="C15" s="200"/>
      <c r="D15" s="184" t="s">
        <v>93</v>
      </c>
      <c r="E15" s="200"/>
      <c r="F15" s="184" t="s">
        <v>94</v>
      </c>
      <c r="G15" s="200"/>
      <c r="H15" s="184" t="s">
        <v>95</v>
      </c>
      <c r="I15" s="200">
        <v>13.85</v>
      </c>
    </row>
    <row r="16" spans="1:9" ht="15.75" customHeight="1">
      <c r="A16" s="199" t="s">
        <v>96</v>
      </c>
      <c r="B16" s="184" t="s">
        <v>97</v>
      </c>
      <c r="C16" s="200"/>
      <c r="D16" s="184" t="s">
        <v>98</v>
      </c>
      <c r="E16" s="200"/>
      <c r="F16" s="184" t="s">
        <v>99</v>
      </c>
      <c r="G16" s="200"/>
      <c r="H16" s="184" t="s">
        <v>100</v>
      </c>
      <c r="I16" s="200"/>
    </row>
    <row r="17" spans="1:9" ht="15.75" customHeight="1">
      <c r="A17" s="199" t="s">
        <v>101</v>
      </c>
      <c r="B17" s="184" t="s">
        <v>102</v>
      </c>
      <c r="C17" s="200"/>
      <c r="D17" s="184" t="s">
        <v>103</v>
      </c>
      <c r="E17" s="200"/>
      <c r="F17" s="184" t="s">
        <v>104</v>
      </c>
      <c r="G17" s="200"/>
      <c r="H17" s="184" t="s">
        <v>105</v>
      </c>
      <c r="I17" s="200"/>
    </row>
    <row r="18" spans="1:9" ht="15.75" customHeight="1">
      <c r="A18" s="199" t="s">
        <v>106</v>
      </c>
      <c r="B18" s="184"/>
      <c r="C18" s="200"/>
      <c r="D18" s="184" t="s">
        <v>107</v>
      </c>
      <c r="E18" s="200"/>
      <c r="F18" s="184" t="s">
        <v>108</v>
      </c>
      <c r="G18" s="200"/>
      <c r="H18" s="184" t="s">
        <v>109</v>
      </c>
      <c r="I18" s="200"/>
    </row>
    <row r="19" spans="1:9" ht="15.75" customHeight="1">
      <c r="A19" s="199" t="s">
        <v>110</v>
      </c>
      <c r="B19" s="184"/>
      <c r="C19" s="200"/>
      <c r="D19" s="184" t="s">
        <v>111</v>
      </c>
      <c r="E19" s="200"/>
      <c r="F19" s="184" t="s">
        <v>112</v>
      </c>
      <c r="G19" s="200"/>
      <c r="H19" s="184" t="s">
        <v>113</v>
      </c>
      <c r="I19" s="200"/>
    </row>
    <row r="20" spans="1:9" ht="15.75" customHeight="1">
      <c r="A20" s="199" t="s">
        <v>114</v>
      </c>
      <c r="B20" s="184"/>
      <c r="C20" s="200"/>
      <c r="D20" s="184" t="s">
        <v>115</v>
      </c>
      <c r="E20" s="200"/>
      <c r="F20" s="184" t="s">
        <v>116</v>
      </c>
      <c r="G20" s="200"/>
      <c r="H20" s="184" t="s">
        <v>117</v>
      </c>
      <c r="I20" s="200"/>
    </row>
    <row r="21" spans="1:9" ht="15.75" customHeight="1">
      <c r="A21" s="199" t="s">
        <v>118</v>
      </c>
      <c r="B21" s="184"/>
      <c r="C21" s="200"/>
      <c r="D21" s="184" t="s">
        <v>119</v>
      </c>
      <c r="E21" s="200"/>
      <c r="F21" s="184" t="s">
        <v>120</v>
      </c>
      <c r="G21" s="200"/>
      <c r="H21" s="184" t="s">
        <v>121</v>
      </c>
      <c r="I21" s="200"/>
    </row>
    <row r="22" spans="1:9" ht="15.75" customHeight="1">
      <c r="A22" s="199" t="s">
        <v>122</v>
      </c>
      <c r="B22" s="184"/>
      <c r="C22" s="200"/>
      <c r="D22" s="184" t="s">
        <v>123</v>
      </c>
      <c r="E22" s="200"/>
      <c r="F22" s="184" t="s">
        <v>124</v>
      </c>
      <c r="G22" s="200"/>
      <c r="H22" s="174"/>
      <c r="I22" s="200"/>
    </row>
    <row r="23" spans="1:9" ht="15.75" customHeight="1">
      <c r="A23" s="199" t="s">
        <v>125</v>
      </c>
      <c r="B23" s="184"/>
      <c r="C23" s="200"/>
      <c r="D23" s="184" t="s">
        <v>126</v>
      </c>
      <c r="E23" s="200"/>
      <c r="F23" s="184" t="s">
        <v>127</v>
      </c>
      <c r="G23" s="200"/>
      <c r="H23" s="184"/>
      <c r="I23" s="200"/>
    </row>
    <row r="24" spans="1:9" ht="15.75" customHeight="1">
      <c r="A24" s="199" t="s">
        <v>128</v>
      </c>
      <c r="B24" s="184"/>
      <c r="C24" s="200"/>
      <c r="D24" s="184" t="s">
        <v>129</v>
      </c>
      <c r="E24" s="200"/>
      <c r="F24" s="184" t="s">
        <v>130</v>
      </c>
      <c r="G24" s="200"/>
      <c r="H24" s="184"/>
      <c r="I24" s="200"/>
    </row>
    <row r="25" spans="1:9" ht="15.75" customHeight="1">
      <c r="A25" s="199" t="s">
        <v>131</v>
      </c>
      <c r="B25" s="184"/>
      <c r="C25" s="200"/>
      <c r="D25" s="184" t="s">
        <v>132</v>
      </c>
      <c r="E25" s="200"/>
      <c r="F25" s="184" t="s">
        <v>133</v>
      </c>
      <c r="G25" s="200"/>
      <c r="H25" s="184"/>
      <c r="I25" s="200"/>
    </row>
    <row r="26" spans="1:9" ht="15.75" customHeight="1">
      <c r="A26" s="199" t="s">
        <v>134</v>
      </c>
      <c r="B26" s="184"/>
      <c r="C26" s="200"/>
      <c r="D26" s="184" t="s">
        <v>135</v>
      </c>
      <c r="E26" s="200"/>
      <c r="F26" s="174"/>
      <c r="G26" s="200"/>
      <c r="H26" s="184"/>
      <c r="I26" s="200"/>
    </row>
    <row r="27" spans="1:9" ht="15.75" customHeight="1">
      <c r="A27" s="199" t="s">
        <v>136</v>
      </c>
      <c r="B27" s="184"/>
      <c r="C27" s="200"/>
      <c r="D27" s="184" t="s">
        <v>137</v>
      </c>
      <c r="E27" s="200"/>
      <c r="F27" s="184"/>
      <c r="G27" s="200"/>
      <c r="H27" s="184"/>
      <c r="I27" s="200"/>
    </row>
    <row r="28" spans="1:9" ht="15.75" customHeight="1">
      <c r="A28" s="199" t="s">
        <v>138</v>
      </c>
      <c r="B28" s="184"/>
      <c r="C28" s="200"/>
      <c r="D28" s="184" t="s">
        <v>139</v>
      </c>
      <c r="E28" s="200"/>
      <c r="F28" s="184"/>
      <c r="G28" s="200"/>
      <c r="H28" s="184"/>
      <c r="I28" s="200"/>
    </row>
    <row r="29" spans="1:9" ht="15.75" customHeight="1">
      <c r="A29" s="199" t="s">
        <v>140</v>
      </c>
      <c r="B29" s="184"/>
      <c r="C29" s="200"/>
      <c r="D29" s="184" t="s">
        <v>141</v>
      </c>
      <c r="E29" s="200"/>
      <c r="F29" s="184"/>
      <c r="G29" s="200"/>
      <c r="H29" s="184"/>
      <c r="I29" s="200"/>
    </row>
    <row r="30" spans="1:9" ht="15.75" customHeight="1">
      <c r="A30" s="199" t="s">
        <v>142</v>
      </c>
      <c r="B30" s="184"/>
      <c r="C30" s="200"/>
      <c r="D30" s="184" t="s">
        <v>143</v>
      </c>
      <c r="E30" s="200"/>
      <c r="F30" s="184"/>
      <c r="G30" s="200"/>
      <c r="H30" s="184"/>
      <c r="I30" s="200"/>
    </row>
    <row r="31" spans="1:9" ht="15.75" customHeight="1">
      <c r="A31" s="199" t="s">
        <v>144</v>
      </c>
      <c r="B31" s="184"/>
      <c r="C31" s="200"/>
      <c r="D31" s="184" t="s">
        <v>145</v>
      </c>
      <c r="E31" s="200"/>
      <c r="F31" s="184"/>
      <c r="G31" s="200"/>
      <c r="H31" s="184"/>
      <c r="I31" s="200"/>
    </row>
    <row r="32" spans="1:9" ht="15.75" customHeight="1">
      <c r="A32" s="199" t="s">
        <v>146</v>
      </c>
      <c r="B32" s="184"/>
      <c r="C32" s="200"/>
      <c r="D32" s="184" t="s">
        <v>147</v>
      </c>
      <c r="E32" s="200"/>
      <c r="F32" s="184"/>
      <c r="G32" s="200"/>
      <c r="H32" s="184"/>
      <c r="I32" s="200"/>
    </row>
    <row r="33" spans="1:9" ht="15.75" customHeight="1">
      <c r="A33" s="199" t="s">
        <v>148</v>
      </c>
      <c r="B33" s="184"/>
      <c r="C33" s="200"/>
      <c r="D33" s="184" t="s">
        <v>149</v>
      </c>
      <c r="E33" s="200"/>
      <c r="F33" s="184"/>
      <c r="G33" s="200"/>
      <c r="H33" s="184"/>
      <c r="I33" s="200"/>
    </row>
    <row r="34" spans="1:9" ht="15.75" customHeight="1">
      <c r="A34" s="199" t="s">
        <v>150</v>
      </c>
      <c r="B34" s="184"/>
      <c r="C34" s="200"/>
      <c r="D34" s="184" t="s">
        <v>151</v>
      </c>
      <c r="E34" s="200"/>
      <c r="F34" s="184"/>
      <c r="G34" s="200"/>
      <c r="H34" s="184"/>
      <c r="I34" s="200"/>
    </row>
    <row r="35" spans="1:9" ht="15.75" customHeight="1">
      <c r="A35" s="199" t="s">
        <v>152</v>
      </c>
      <c r="B35" s="184"/>
      <c r="C35" s="200"/>
      <c r="D35" s="184" t="s">
        <v>153</v>
      </c>
      <c r="E35" s="200"/>
      <c r="F35" s="184"/>
      <c r="G35" s="200"/>
      <c r="H35" s="184"/>
      <c r="I35" s="200"/>
    </row>
    <row r="36" spans="1:9" ht="15.75" customHeight="1">
      <c r="A36" s="199" t="s">
        <v>154</v>
      </c>
      <c r="B36" s="184"/>
      <c r="C36" s="200"/>
      <c r="D36" s="174"/>
      <c r="E36" s="200"/>
      <c r="F36" s="184"/>
      <c r="G36" s="200"/>
      <c r="H36" s="184"/>
      <c r="I36" s="200"/>
    </row>
    <row r="37" spans="1:9" ht="15.75" customHeight="1">
      <c r="A37" s="199" t="s">
        <v>155</v>
      </c>
      <c r="B37" s="184"/>
      <c r="C37" s="200"/>
      <c r="D37" s="184"/>
      <c r="E37" s="200"/>
      <c r="F37" s="184"/>
      <c r="G37" s="200"/>
      <c r="H37" s="184"/>
      <c r="I37" s="200"/>
    </row>
    <row r="38" spans="1:9" ht="15.75" customHeight="1">
      <c r="A38" s="199" t="s">
        <v>156</v>
      </c>
      <c r="B38" s="184" t="s">
        <v>157</v>
      </c>
      <c r="C38" s="200">
        <f>C6</f>
        <v>906.28</v>
      </c>
      <c r="D38" s="184" t="s">
        <v>158</v>
      </c>
      <c r="E38" s="200">
        <f>E6</f>
        <v>906.28</v>
      </c>
      <c r="F38" s="184" t="s">
        <v>158</v>
      </c>
      <c r="G38" s="200">
        <f>G6</f>
        <v>906.28</v>
      </c>
      <c r="H38" s="184" t="s">
        <v>158</v>
      </c>
      <c r="I38" s="200">
        <f>I6</f>
        <v>906.2800000000001</v>
      </c>
    </row>
    <row r="39" spans="1:9" ht="15.75" customHeight="1">
      <c r="A39" s="199" t="s">
        <v>159</v>
      </c>
      <c r="B39" s="184" t="s">
        <v>160</v>
      </c>
      <c r="C39" s="200"/>
      <c r="D39" s="184" t="s">
        <v>161</v>
      </c>
      <c r="E39" s="200"/>
      <c r="F39" s="184" t="s">
        <v>161</v>
      </c>
      <c r="G39" s="200"/>
      <c r="H39" s="184" t="s">
        <v>161</v>
      </c>
      <c r="I39" s="200"/>
    </row>
    <row r="40" spans="1:9" ht="15.75" customHeight="1">
      <c r="A40" s="199" t="s">
        <v>162</v>
      </c>
      <c r="B40" s="184" t="s">
        <v>163</v>
      </c>
      <c r="C40" s="200"/>
      <c r="D40" s="184" t="s">
        <v>164</v>
      </c>
      <c r="E40" s="200"/>
      <c r="F40" s="184" t="s">
        <v>164</v>
      </c>
      <c r="G40" s="200"/>
      <c r="H40" s="184" t="s">
        <v>164</v>
      </c>
      <c r="I40" s="200"/>
    </row>
    <row r="41" spans="1:9" ht="15.75" customHeight="1">
      <c r="A41" s="199" t="s">
        <v>165</v>
      </c>
      <c r="B41" s="184" t="s">
        <v>166</v>
      </c>
      <c r="C41" s="200"/>
      <c r="D41" s="184"/>
      <c r="E41" s="200"/>
      <c r="F41" s="184"/>
      <c r="G41" s="200"/>
      <c r="H41" s="184"/>
      <c r="I41" s="200"/>
    </row>
    <row r="42" spans="1:9" ht="15.75" customHeight="1">
      <c r="A42" s="199" t="s">
        <v>167</v>
      </c>
      <c r="B42" s="184" t="s">
        <v>168</v>
      </c>
      <c r="C42" s="200"/>
      <c r="D42" s="184"/>
      <c r="E42" s="200"/>
      <c r="F42" s="184"/>
      <c r="G42" s="200"/>
      <c r="H42" s="184"/>
      <c r="I42" s="200"/>
    </row>
    <row r="43" spans="1:9" ht="15.75" customHeight="1">
      <c r="A43" s="199" t="s">
        <v>169</v>
      </c>
      <c r="B43" s="184" t="s">
        <v>170</v>
      </c>
      <c r="C43" s="200"/>
      <c r="D43" s="184"/>
      <c r="E43" s="200"/>
      <c r="F43" s="184"/>
      <c r="G43" s="200"/>
      <c r="H43" s="184"/>
      <c r="I43" s="200"/>
    </row>
    <row r="44" spans="1:9" ht="15.75" customHeight="1">
      <c r="A44" s="199" t="s">
        <v>171</v>
      </c>
      <c r="B44" s="184"/>
      <c r="C44" s="200"/>
      <c r="D44" s="184"/>
      <c r="E44" s="200"/>
      <c r="F44" s="184"/>
      <c r="G44" s="200"/>
      <c r="H44" s="184"/>
      <c r="I44" s="200"/>
    </row>
    <row r="45" spans="1:9" ht="15.75" customHeight="1">
      <c r="A45" s="199" t="s">
        <v>172</v>
      </c>
      <c r="B45" s="184" t="s">
        <v>173</v>
      </c>
      <c r="C45" s="200">
        <v>130.13</v>
      </c>
      <c r="D45" s="184" t="s">
        <v>174</v>
      </c>
      <c r="E45" s="200">
        <v>130.13</v>
      </c>
      <c r="F45" s="184" t="s">
        <v>174</v>
      </c>
      <c r="G45" s="200">
        <v>130.13</v>
      </c>
      <c r="H45" s="184" t="s">
        <v>174</v>
      </c>
      <c r="I45" s="200">
        <v>130.13</v>
      </c>
    </row>
    <row r="46" ht="12.75" customHeight="1"/>
  </sheetData>
  <sheetProtection/>
  <mergeCells count="7">
    <mergeCell ref="A1:H1"/>
    <mergeCell ref="A2:I2"/>
    <mergeCell ref="A3:D3"/>
    <mergeCell ref="E3:I3"/>
    <mergeCell ref="B4:C4"/>
    <mergeCell ref="D4:I4"/>
    <mergeCell ref="A4:A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P26"/>
  <sheetViews>
    <sheetView workbookViewId="0" topLeftCell="A13">
      <selection activeCell="U9" sqref="U9"/>
    </sheetView>
  </sheetViews>
  <sheetFormatPr defaultColWidth="8.796875" defaultRowHeight="15" customHeight="1"/>
  <cols>
    <col min="1" max="1" width="3.3984375" style="0" customWidth="1"/>
    <col min="2" max="2" width="4.5" style="0" customWidth="1"/>
    <col min="3" max="3" width="14.19921875" style="0" customWidth="1"/>
    <col min="4" max="6" width="6.69921875" style="0" customWidth="1"/>
    <col min="7" max="16" width="5.796875" style="0" customWidth="1"/>
    <col min="17" max="17" width="8" style="0" customWidth="1"/>
  </cols>
  <sheetData>
    <row r="1" spans="1:16" ht="15" customHeight="1">
      <c r="A1" s="189" t="s">
        <v>9</v>
      </c>
      <c r="B1" s="189"/>
      <c r="C1" s="189"/>
      <c r="D1" s="189"/>
      <c r="E1" s="189"/>
      <c r="F1" s="189"/>
      <c r="G1" s="189"/>
      <c r="H1" s="189"/>
      <c r="I1" s="189"/>
      <c r="J1" s="189"/>
      <c r="K1" s="189"/>
      <c r="L1" s="189"/>
      <c r="M1" s="189"/>
      <c r="N1" s="189"/>
      <c r="O1" s="189"/>
      <c r="P1" s="189"/>
    </row>
    <row r="2" spans="1:16" ht="27.75" customHeight="1">
      <c r="A2" s="121" t="s">
        <v>10</v>
      </c>
      <c r="B2" s="121"/>
      <c r="C2" s="121"/>
      <c r="D2" s="121"/>
      <c r="E2" s="121"/>
      <c r="F2" s="121"/>
      <c r="G2" s="121"/>
      <c r="H2" s="121"/>
      <c r="I2" s="121"/>
      <c r="J2" s="121"/>
      <c r="K2" s="121"/>
      <c r="L2" s="121"/>
      <c r="M2" s="121"/>
      <c r="N2" s="121"/>
      <c r="O2" s="121"/>
      <c r="P2" s="121"/>
    </row>
    <row r="3" spans="1:16" ht="18.75" customHeight="1">
      <c r="A3" s="122"/>
      <c r="B3" s="122"/>
      <c r="C3" s="122"/>
      <c r="D3" s="122"/>
      <c r="E3" s="122"/>
      <c r="F3" s="122"/>
      <c r="G3" s="122"/>
      <c r="H3" s="122"/>
      <c r="I3" s="196" t="s">
        <v>42</v>
      </c>
      <c r="J3" s="196"/>
      <c r="K3" s="196"/>
      <c r="L3" s="196"/>
      <c r="M3" s="196"/>
      <c r="N3" s="196"/>
      <c r="O3" s="196"/>
      <c r="P3" s="196"/>
    </row>
    <row r="4" spans="1:16" ht="21.75" customHeight="1">
      <c r="A4" s="123" t="s">
        <v>43</v>
      </c>
      <c r="B4" s="140" t="s">
        <v>175</v>
      </c>
      <c r="C4" s="123" t="s">
        <v>176</v>
      </c>
      <c r="D4" s="181" t="s">
        <v>177</v>
      </c>
      <c r="E4" s="190" t="s">
        <v>178</v>
      </c>
      <c r="F4" s="191"/>
      <c r="G4" s="191"/>
      <c r="H4" s="191"/>
      <c r="I4" s="191"/>
      <c r="J4" s="191"/>
      <c r="K4" s="191"/>
      <c r="L4" s="191"/>
      <c r="M4" s="191"/>
      <c r="N4" s="191"/>
      <c r="O4" s="191"/>
      <c r="P4" s="191"/>
    </row>
    <row r="5" spans="1:16" ht="28.5" customHeight="1">
      <c r="A5" s="156"/>
      <c r="B5" s="153"/>
      <c r="C5" s="156"/>
      <c r="D5" s="191"/>
      <c r="E5" s="192" t="s">
        <v>179</v>
      </c>
      <c r="F5" s="193" t="s">
        <v>180</v>
      </c>
      <c r="G5" s="194"/>
      <c r="H5" s="192" t="s">
        <v>181</v>
      </c>
      <c r="I5" s="192" t="s">
        <v>182</v>
      </c>
      <c r="J5" s="192" t="s">
        <v>183</v>
      </c>
      <c r="K5" s="192" t="s">
        <v>184</v>
      </c>
      <c r="L5" s="192" t="s">
        <v>185</v>
      </c>
      <c r="M5" s="192" t="s">
        <v>160</v>
      </c>
      <c r="N5" s="192" t="s">
        <v>166</v>
      </c>
      <c r="O5" s="192" t="s">
        <v>163</v>
      </c>
      <c r="P5" s="192" t="s">
        <v>186</v>
      </c>
    </row>
    <row r="6" spans="1:16" ht="63" customHeight="1">
      <c r="A6" s="123"/>
      <c r="B6" s="140"/>
      <c r="C6" s="123"/>
      <c r="D6" s="181"/>
      <c r="E6" s="192"/>
      <c r="F6" s="192" t="s">
        <v>187</v>
      </c>
      <c r="G6" s="192" t="s">
        <v>188</v>
      </c>
      <c r="H6" s="192"/>
      <c r="I6" s="192"/>
      <c r="J6" s="192"/>
      <c r="K6" s="192"/>
      <c r="L6" s="192"/>
      <c r="M6" s="192"/>
      <c r="N6" s="192"/>
      <c r="O6" s="192"/>
      <c r="P6" s="192"/>
    </row>
    <row r="7" spans="1:16" ht="15.75" customHeight="1">
      <c r="A7" s="195" t="s">
        <v>51</v>
      </c>
      <c r="B7" s="186">
        <v>338001</v>
      </c>
      <c r="C7" s="186" t="s">
        <v>189</v>
      </c>
      <c r="D7" s="172">
        <f>SUM(E7,H7:P7)</f>
        <v>906.28</v>
      </c>
      <c r="E7" s="172">
        <f>F7</f>
        <v>906.28</v>
      </c>
      <c r="F7" s="172">
        <v>906.28</v>
      </c>
      <c r="G7" s="172">
        <v>0</v>
      </c>
      <c r="H7" s="172">
        <v>0</v>
      </c>
      <c r="I7" s="172">
        <v>0</v>
      </c>
      <c r="J7" s="172">
        <v>0</v>
      </c>
      <c r="K7" s="172">
        <v>0</v>
      </c>
      <c r="L7" s="172">
        <v>0</v>
      </c>
      <c r="M7" s="172">
        <v>0</v>
      </c>
      <c r="N7" s="172">
        <v>0</v>
      </c>
      <c r="O7" s="172">
        <v>0</v>
      </c>
      <c r="P7" s="172">
        <v>0</v>
      </c>
    </row>
    <row r="8" spans="1:16" ht="15.75" customHeight="1">
      <c r="A8" s="195" t="s">
        <v>53</v>
      </c>
      <c r="B8" s="186"/>
      <c r="C8" s="186"/>
      <c r="D8" s="172">
        <f>SUM(E8,H8:P8)</f>
        <v>0</v>
      </c>
      <c r="E8" s="172">
        <f>F8</f>
        <v>0</v>
      </c>
      <c r="F8" s="172">
        <f>G8</f>
        <v>0</v>
      </c>
      <c r="G8" s="172">
        <v>0</v>
      </c>
      <c r="H8" s="172">
        <v>0</v>
      </c>
      <c r="I8" s="172">
        <v>0</v>
      </c>
      <c r="J8" s="172">
        <v>0</v>
      </c>
      <c r="K8" s="172">
        <v>0</v>
      </c>
      <c r="L8" s="172">
        <v>0</v>
      </c>
      <c r="M8" s="172">
        <v>0</v>
      </c>
      <c r="N8" s="172">
        <v>0</v>
      </c>
      <c r="O8" s="172">
        <v>0</v>
      </c>
      <c r="P8" s="172">
        <v>0</v>
      </c>
    </row>
    <row r="9" spans="1:16" ht="15.75" customHeight="1">
      <c r="A9" s="195" t="s">
        <v>58</v>
      </c>
      <c r="B9" s="186"/>
      <c r="C9" s="186"/>
      <c r="D9" s="172">
        <f aca="true" t="shared" si="0" ref="D9:D31">SUM(E9,H9:P9)</f>
        <v>0</v>
      </c>
      <c r="E9" s="172">
        <f aca="true" t="shared" si="1" ref="E9:E31">F9</f>
        <v>0</v>
      </c>
      <c r="F9" s="172">
        <f aca="true" t="shared" si="2" ref="F9:F31">G9</f>
        <v>0</v>
      </c>
      <c r="G9" s="172">
        <v>0</v>
      </c>
      <c r="H9" s="172">
        <v>0</v>
      </c>
      <c r="I9" s="172">
        <v>0</v>
      </c>
      <c r="J9" s="172">
        <v>0</v>
      </c>
      <c r="K9" s="172">
        <v>0</v>
      </c>
      <c r="L9" s="172">
        <v>0</v>
      </c>
      <c r="M9" s="172">
        <v>0</v>
      </c>
      <c r="N9" s="172">
        <v>0</v>
      </c>
      <c r="O9" s="172">
        <v>0</v>
      </c>
      <c r="P9" s="172">
        <v>0</v>
      </c>
    </row>
    <row r="10" spans="1:16" ht="15.75" customHeight="1">
      <c r="A10" s="136"/>
      <c r="B10" s="136"/>
      <c r="C10" s="136"/>
      <c r="D10" s="172">
        <f t="shared" si="0"/>
        <v>0</v>
      </c>
      <c r="E10" s="172">
        <f t="shared" si="1"/>
        <v>0</v>
      </c>
      <c r="F10" s="172">
        <f t="shared" si="2"/>
        <v>0</v>
      </c>
      <c r="G10" s="172">
        <v>0</v>
      </c>
      <c r="H10" s="172">
        <v>0</v>
      </c>
      <c r="I10" s="172">
        <v>0</v>
      </c>
      <c r="J10" s="172">
        <v>0</v>
      </c>
      <c r="K10" s="172">
        <v>0</v>
      </c>
      <c r="L10" s="172">
        <v>0</v>
      </c>
      <c r="M10" s="172">
        <v>0</v>
      </c>
      <c r="N10" s="172">
        <v>0</v>
      </c>
      <c r="O10" s="172">
        <v>0</v>
      </c>
      <c r="P10" s="172">
        <v>0</v>
      </c>
    </row>
    <row r="11" spans="1:16" ht="15" customHeight="1">
      <c r="A11" s="136"/>
      <c r="B11" s="136"/>
      <c r="C11" s="136"/>
      <c r="D11" s="172">
        <f t="shared" si="0"/>
        <v>0</v>
      </c>
      <c r="E11" s="172">
        <f t="shared" si="1"/>
        <v>0</v>
      </c>
      <c r="F11" s="172">
        <f t="shared" si="2"/>
        <v>0</v>
      </c>
      <c r="G11" s="172">
        <v>0</v>
      </c>
      <c r="H11" s="172">
        <v>0</v>
      </c>
      <c r="I11" s="172">
        <v>0</v>
      </c>
      <c r="J11" s="172">
        <v>0</v>
      </c>
      <c r="K11" s="172">
        <v>0</v>
      </c>
      <c r="L11" s="172">
        <v>0</v>
      </c>
      <c r="M11" s="172">
        <v>0</v>
      </c>
      <c r="N11" s="172">
        <v>0</v>
      </c>
      <c r="O11" s="172">
        <v>0</v>
      </c>
      <c r="P11" s="172">
        <v>0</v>
      </c>
    </row>
    <row r="12" spans="1:16" ht="15" customHeight="1">
      <c r="A12" s="136"/>
      <c r="B12" s="136"/>
      <c r="C12" s="136"/>
      <c r="D12" s="172">
        <f t="shared" si="0"/>
        <v>0</v>
      </c>
      <c r="E12" s="172">
        <f t="shared" si="1"/>
        <v>0</v>
      </c>
      <c r="F12" s="172">
        <f t="shared" si="2"/>
        <v>0</v>
      </c>
      <c r="G12" s="172">
        <v>0</v>
      </c>
      <c r="H12" s="172">
        <v>0</v>
      </c>
      <c r="I12" s="172">
        <v>0</v>
      </c>
      <c r="J12" s="172">
        <v>0</v>
      </c>
      <c r="K12" s="172">
        <v>0</v>
      </c>
      <c r="L12" s="172">
        <v>0</v>
      </c>
      <c r="M12" s="172">
        <v>0</v>
      </c>
      <c r="N12" s="172">
        <v>0</v>
      </c>
      <c r="O12" s="172">
        <v>0</v>
      </c>
      <c r="P12" s="172">
        <v>0</v>
      </c>
    </row>
    <row r="13" spans="1:16" ht="15" customHeight="1">
      <c r="A13" s="136"/>
      <c r="B13" s="136"/>
      <c r="C13" s="136"/>
      <c r="D13" s="172">
        <f t="shared" si="0"/>
        <v>0</v>
      </c>
      <c r="E13" s="172">
        <f t="shared" si="1"/>
        <v>0</v>
      </c>
      <c r="F13" s="172">
        <f t="shared" si="2"/>
        <v>0</v>
      </c>
      <c r="G13" s="172">
        <v>0</v>
      </c>
      <c r="H13" s="172">
        <v>0</v>
      </c>
      <c r="I13" s="172">
        <v>0</v>
      </c>
      <c r="J13" s="172">
        <v>0</v>
      </c>
      <c r="K13" s="172">
        <v>0</v>
      </c>
      <c r="L13" s="172">
        <v>0</v>
      </c>
      <c r="M13" s="172">
        <v>0</v>
      </c>
      <c r="N13" s="172">
        <v>0</v>
      </c>
      <c r="O13" s="172">
        <v>0</v>
      </c>
      <c r="P13" s="172">
        <v>0</v>
      </c>
    </row>
    <row r="14" spans="1:16" ht="15" customHeight="1">
      <c r="A14" s="136"/>
      <c r="B14" s="136"/>
      <c r="C14" s="136"/>
      <c r="D14" s="172">
        <f t="shared" si="0"/>
        <v>0</v>
      </c>
      <c r="E14" s="172">
        <f t="shared" si="1"/>
        <v>0</v>
      </c>
      <c r="F14" s="172">
        <f t="shared" si="2"/>
        <v>0</v>
      </c>
      <c r="G14" s="172">
        <v>0</v>
      </c>
      <c r="H14" s="172">
        <v>0</v>
      </c>
      <c r="I14" s="172">
        <v>0</v>
      </c>
      <c r="J14" s="172">
        <v>0</v>
      </c>
      <c r="K14" s="172">
        <v>0</v>
      </c>
      <c r="L14" s="172">
        <v>0</v>
      </c>
      <c r="M14" s="172">
        <v>0</v>
      </c>
      <c r="N14" s="172">
        <v>0</v>
      </c>
      <c r="O14" s="172">
        <v>0</v>
      </c>
      <c r="P14" s="172">
        <v>0</v>
      </c>
    </row>
    <row r="15" spans="1:16" ht="15" customHeight="1">
      <c r="A15" s="136"/>
      <c r="B15" s="136"/>
      <c r="C15" s="136"/>
      <c r="D15" s="172">
        <f t="shared" si="0"/>
        <v>0</v>
      </c>
      <c r="E15" s="172">
        <f t="shared" si="1"/>
        <v>0</v>
      </c>
      <c r="F15" s="172">
        <f t="shared" si="2"/>
        <v>0</v>
      </c>
      <c r="G15" s="172">
        <v>0</v>
      </c>
      <c r="H15" s="172">
        <v>0</v>
      </c>
      <c r="I15" s="172">
        <v>0</v>
      </c>
      <c r="J15" s="172">
        <v>0</v>
      </c>
      <c r="K15" s="172">
        <v>0</v>
      </c>
      <c r="L15" s="172">
        <v>0</v>
      </c>
      <c r="M15" s="172">
        <v>0</v>
      </c>
      <c r="N15" s="172">
        <v>0</v>
      </c>
      <c r="O15" s="172">
        <v>0</v>
      </c>
      <c r="P15" s="172">
        <v>0</v>
      </c>
    </row>
    <row r="16" spans="1:16" ht="15" customHeight="1">
      <c r="A16" s="136"/>
      <c r="B16" s="136"/>
      <c r="C16" s="136"/>
      <c r="D16" s="172">
        <f t="shared" si="0"/>
        <v>0</v>
      </c>
      <c r="E16" s="172">
        <f t="shared" si="1"/>
        <v>0</v>
      </c>
      <c r="F16" s="172">
        <f t="shared" si="2"/>
        <v>0</v>
      </c>
      <c r="G16" s="172">
        <v>0</v>
      </c>
      <c r="H16" s="172">
        <v>0</v>
      </c>
      <c r="I16" s="172">
        <v>0</v>
      </c>
      <c r="J16" s="172">
        <v>0</v>
      </c>
      <c r="K16" s="172">
        <v>0</v>
      </c>
      <c r="L16" s="172">
        <v>0</v>
      </c>
      <c r="M16" s="172">
        <v>0</v>
      </c>
      <c r="N16" s="172">
        <v>0</v>
      </c>
      <c r="O16" s="172">
        <v>0</v>
      </c>
      <c r="P16" s="172">
        <v>0</v>
      </c>
    </row>
    <row r="17" spans="1:16" ht="15" customHeight="1">
      <c r="A17" s="136"/>
      <c r="B17" s="136"/>
      <c r="C17" s="136"/>
      <c r="D17" s="172">
        <f t="shared" si="0"/>
        <v>0</v>
      </c>
      <c r="E17" s="172">
        <f t="shared" si="1"/>
        <v>0</v>
      </c>
      <c r="F17" s="172">
        <f t="shared" si="2"/>
        <v>0</v>
      </c>
      <c r="G17" s="172">
        <v>0</v>
      </c>
      <c r="H17" s="172">
        <v>0</v>
      </c>
      <c r="I17" s="172">
        <v>0</v>
      </c>
      <c r="J17" s="172">
        <v>0</v>
      </c>
      <c r="K17" s="172">
        <v>0</v>
      </c>
      <c r="L17" s="172">
        <v>0</v>
      </c>
      <c r="M17" s="172">
        <v>0</v>
      </c>
      <c r="N17" s="172">
        <v>0</v>
      </c>
      <c r="O17" s="172">
        <v>0</v>
      </c>
      <c r="P17" s="172">
        <v>0</v>
      </c>
    </row>
    <row r="18" spans="1:16" ht="15" customHeight="1">
      <c r="A18" s="136"/>
      <c r="B18" s="136"/>
      <c r="C18" s="136"/>
      <c r="D18" s="172">
        <f t="shared" si="0"/>
        <v>0</v>
      </c>
      <c r="E18" s="172">
        <f t="shared" si="1"/>
        <v>0</v>
      </c>
      <c r="F18" s="172">
        <f t="shared" si="2"/>
        <v>0</v>
      </c>
      <c r="G18" s="172">
        <v>0</v>
      </c>
      <c r="H18" s="172">
        <v>0</v>
      </c>
      <c r="I18" s="172">
        <v>0</v>
      </c>
      <c r="J18" s="172">
        <v>0</v>
      </c>
      <c r="K18" s="172">
        <v>0</v>
      </c>
      <c r="L18" s="172">
        <v>0</v>
      </c>
      <c r="M18" s="172">
        <v>0</v>
      </c>
      <c r="N18" s="172">
        <v>0</v>
      </c>
      <c r="O18" s="172">
        <v>0</v>
      </c>
      <c r="P18" s="172">
        <v>0</v>
      </c>
    </row>
    <row r="19" spans="1:16" ht="15" customHeight="1">
      <c r="A19" s="136"/>
      <c r="B19" s="136"/>
      <c r="C19" s="136"/>
      <c r="D19" s="172">
        <f t="shared" si="0"/>
        <v>0</v>
      </c>
      <c r="E19" s="172">
        <f t="shared" si="1"/>
        <v>0</v>
      </c>
      <c r="F19" s="172">
        <f t="shared" si="2"/>
        <v>0</v>
      </c>
      <c r="G19" s="172">
        <v>0</v>
      </c>
      <c r="H19" s="172">
        <v>0</v>
      </c>
      <c r="I19" s="172">
        <v>0</v>
      </c>
      <c r="J19" s="172">
        <v>0</v>
      </c>
      <c r="K19" s="172">
        <v>0</v>
      </c>
      <c r="L19" s="172">
        <v>0</v>
      </c>
      <c r="M19" s="172">
        <v>0</v>
      </c>
      <c r="N19" s="172">
        <v>0</v>
      </c>
      <c r="O19" s="172">
        <v>0</v>
      </c>
      <c r="P19" s="172">
        <v>0</v>
      </c>
    </row>
    <row r="20" spans="1:16" ht="15" customHeight="1">
      <c r="A20" s="136"/>
      <c r="B20" s="136"/>
      <c r="C20" s="136"/>
      <c r="D20" s="172">
        <f t="shared" si="0"/>
        <v>0</v>
      </c>
      <c r="E20" s="172">
        <f t="shared" si="1"/>
        <v>0</v>
      </c>
      <c r="F20" s="172">
        <f t="shared" si="2"/>
        <v>0</v>
      </c>
      <c r="G20" s="172">
        <v>0</v>
      </c>
      <c r="H20" s="172">
        <v>0</v>
      </c>
      <c r="I20" s="172">
        <v>0</v>
      </c>
      <c r="J20" s="172">
        <v>0</v>
      </c>
      <c r="K20" s="172">
        <v>0</v>
      </c>
      <c r="L20" s="172">
        <v>0</v>
      </c>
      <c r="M20" s="172">
        <v>0</v>
      </c>
      <c r="N20" s="172">
        <v>0</v>
      </c>
      <c r="O20" s="172">
        <v>0</v>
      </c>
      <c r="P20" s="172">
        <v>0</v>
      </c>
    </row>
    <row r="21" spans="1:16" ht="15" customHeight="1">
      <c r="A21" s="136"/>
      <c r="B21" s="136"/>
      <c r="C21" s="136"/>
      <c r="D21" s="172">
        <f t="shared" si="0"/>
        <v>0</v>
      </c>
      <c r="E21" s="172">
        <f t="shared" si="1"/>
        <v>0</v>
      </c>
      <c r="F21" s="172">
        <f t="shared" si="2"/>
        <v>0</v>
      </c>
      <c r="G21" s="172">
        <v>0</v>
      </c>
      <c r="H21" s="172">
        <v>0</v>
      </c>
      <c r="I21" s="172">
        <v>0</v>
      </c>
      <c r="J21" s="172">
        <v>0</v>
      </c>
      <c r="K21" s="172">
        <v>0</v>
      </c>
      <c r="L21" s="172">
        <v>0</v>
      </c>
      <c r="M21" s="172">
        <v>0</v>
      </c>
      <c r="N21" s="172">
        <v>0</v>
      </c>
      <c r="O21" s="172">
        <v>0</v>
      </c>
      <c r="P21" s="172">
        <v>0</v>
      </c>
    </row>
    <row r="22" spans="1:16" ht="15" customHeight="1">
      <c r="A22" s="136"/>
      <c r="B22" s="136"/>
      <c r="C22" s="136"/>
      <c r="D22" s="172">
        <f t="shared" si="0"/>
        <v>0</v>
      </c>
      <c r="E22" s="172">
        <f t="shared" si="1"/>
        <v>0</v>
      </c>
      <c r="F22" s="172">
        <f t="shared" si="2"/>
        <v>0</v>
      </c>
      <c r="G22" s="172">
        <v>0</v>
      </c>
      <c r="H22" s="172">
        <v>0</v>
      </c>
      <c r="I22" s="172">
        <v>0</v>
      </c>
      <c r="J22" s="172">
        <v>0</v>
      </c>
      <c r="K22" s="172">
        <v>0</v>
      </c>
      <c r="L22" s="172">
        <v>0</v>
      </c>
      <c r="M22" s="172">
        <v>0</v>
      </c>
      <c r="N22" s="172">
        <v>0</v>
      </c>
      <c r="O22" s="172">
        <v>0</v>
      </c>
      <c r="P22" s="172">
        <v>0</v>
      </c>
    </row>
    <row r="23" spans="1:16" ht="15" customHeight="1">
      <c r="A23" s="136"/>
      <c r="B23" s="136"/>
      <c r="C23" s="136"/>
      <c r="D23" s="172">
        <f t="shared" si="0"/>
        <v>0</v>
      </c>
      <c r="E23" s="172">
        <f t="shared" si="1"/>
        <v>0</v>
      </c>
      <c r="F23" s="172">
        <f t="shared" si="2"/>
        <v>0</v>
      </c>
      <c r="G23" s="172">
        <v>0</v>
      </c>
      <c r="H23" s="172">
        <v>0</v>
      </c>
      <c r="I23" s="172">
        <v>0</v>
      </c>
      <c r="J23" s="172">
        <v>0</v>
      </c>
      <c r="K23" s="172">
        <v>0</v>
      </c>
      <c r="L23" s="172">
        <v>0</v>
      </c>
      <c r="M23" s="172">
        <v>0</v>
      </c>
      <c r="N23" s="172">
        <v>0</v>
      </c>
      <c r="O23" s="172">
        <v>0</v>
      </c>
      <c r="P23" s="172">
        <v>0</v>
      </c>
    </row>
    <row r="24" spans="1:16" ht="15" customHeight="1">
      <c r="A24" s="136"/>
      <c r="B24" s="136"/>
      <c r="C24" s="136"/>
      <c r="D24" s="172">
        <f t="shared" si="0"/>
        <v>0</v>
      </c>
      <c r="E24" s="172">
        <f t="shared" si="1"/>
        <v>0</v>
      </c>
      <c r="F24" s="172">
        <f t="shared" si="2"/>
        <v>0</v>
      </c>
      <c r="G24" s="172">
        <v>0</v>
      </c>
      <c r="H24" s="172">
        <v>0</v>
      </c>
      <c r="I24" s="172">
        <v>0</v>
      </c>
      <c r="J24" s="172">
        <v>0</v>
      </c>
      <c r="K24" s="172">
        <v>0</v>
      </c>
      <c r="L24" s="172">
        <v>0</v>
      </c>
      <c r="M24" s="172">
        <v>0</v>
      </c>
      <c r="N24" s="172">
        <v>0</v>
      </c>
      <c r="O24" s="172">
        <v>0</v>
      </c>
      <c r="P24" s="172">
        <v>0</v>
      </c>
    </row>
    <row r="25" spans="1:16" ht="15" customHeight="1">
      <c r="A25" s="136"/>
      <c r="B25" s="136"/>
      <c r="C25" s="136"/>
      <c r="D25" s="172">
        <f t="shared" si="0"/>
        <v>0</v>
      </c>
      <c r="E25" s="172">
        <f t="shared" si="1"/>
        <v>0</v>
      </c>
      <c r="F25" s="172">
        <f t="shared" si="2"/>
        <v>0</v>
      </c>
      <c r="G25" s="172">
        <v>0</v>
      </c>
      <c r="H25" s="172">
        <v>0</v>
      </c>
      <c r="I25" s="172">
        <v>0</v>
      </c>
      <c r="J25" s="172">
        <v>0</v>
      </c>
      <c r="K25" s="172">
        <v>0</v>
      </c>
      <c r="L25" s="172">
        <v>0</v>
      </c>
      <c r="M25" s="172">
        <v>0</v>
      </c>
      <c r="N25" s="172">
        <v>0</v>
      </c>
      <c r="O25" s="172">
        <v>0</v>
      </c>
      <c r="P25" s="172">
        <v>0</v>
      </c>
    </row>
    <row r="26" spans="1:16" ht="15" customHeight="1">
      <c r="A26" s="136"/>
      <c r="B26" s="136"/>
      <c r="C26" s="136"/>
      <c r="D26" s="172">
        <f t="shared" si="0"/>
        <v>0</v>
      </c>
      <c r="E26" s="172">
        <f t="shared" si="1"/>
        <v>0</v>
      </c>
      <c r="F26" s="172">
        <f t="shared" si="2"/>
        <v>0</v>
      </c>
      <c r="G26" s="172">
        <v>0</v>
      </c>
      <c r="H26" s="172">
        <v>0</v>
      </c>
      <c r="I26" s="172">
        <v>0</v>
      </c>
      <c r="J26" s="172">
        <v>0</v>
      </c>
      <c r="K26" s="172">
        <v>0</v>
      </c>
      <c r="L26" s="172">
        <v>0</v>
      </c>
      <c r="M26" s="172">
        <v>0</v>
      </c>
      <c r="N26" s="172">
        <v>0</v>
      </c>
      <c r="O26" s="172">
        <v>0</v>
      </c>
      <c r="P26" s="172">
        <v>0</v>
      </c>
    </row>
  </sheetData>
  <sheetProtection/>
  <mergeCells count="2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N25"/>
  <sheetViews>
    <sheetView workbookViewId="0" topLeftCell="A1">
      <selection activeCell="K17" sqref="K17"/>
    </sheetView>
  </sheetViews>
  <sheetFormatPr defaultColWidth="8.796875" defaultRowHeight="15" customHeight="1"/>
  <cols>
    <col min="1" max="1" width="2.5" style="0" customWidth="1"/>
    <col min="2" max="2" width="8.5" style="0" customWidth="1"/>
    <col min="3" max="3" width="14.59765625" style="0" customWidth="1"/>
    <col min="4" max="4" width="8.19921875" style="0" customWidth="1"/>
    <col min="5" max="5" width="6.5" style="0" customWidth="1"/>
    <col min="6" max="13" width="7.19921875" style="0" customWidth="1"/>
    <col min="14" max="15" width="5.3984375" style="0" customWidth="1"/>
  </cols>
  <sheetData>
    <row r="1" spans="1:14" ht="15" customHeight="1">
      <c r="A1" s="137" t="s">
        <v>12</v>
      </c>
      <c r="B1" s="137"/>
      <c r="C1" s="137"/>
      <c r="D1" s="137"/>
      <c r="E1" s="137"/>
      <c r="F1" s="137"/>
      <c r="G1" s="137"/>
      <c r="H1" s="137"/>
      <c r="I1" s="188"/>
      <c r="J1" s="188"/>
      <c r="K1" s="188"/>
      <c r="L1" s="188"/>
      <c r="M1" s="188"/>
      <c r="N1" s="133"/>
    </row>
    <row r="2" spans="1:14" ht="27.75" customHeight="1">
      <c r="A2" s="121" t="s">
        <v>13</v>
      </c>
      <c r="B2" s="121"/>
      <c r="C2" s="121"/>
      <c r="D2" s="121"/>
      <c r="E2" s="121"/>
      <c r="F2" s="121"/>
      <c r="G2" s="121"/>
      <c r="H2" s="121"/>
      <c r="I2" s="121"/>
      <c r="J2" s="121"/>
      <c r="K2" s="121"/>
      <c r="L2" s="121"/>
      <c r="M2" s="121"/>
      <c r="N2" s="121"/>
    </row>
    <row r="3" spans="1:14" ht="18.75" customHeight="1">
      <c r="A3" s="120"/>
      <c r="B3" s="120"/>
      <c r="C3" s="120"/>
      <c r="D3" s="120"/>
      <c r="E3" s="120"/>
      <c r="F3" s="120"/>
      <c r="G3" s="120"/>
      <c r="H3" s="131" t="s">
        <v>42</v>
      </c>
      <c r="I3" s="131"/>
      <c r="J3" s="131"/>
      <c r="K3" s="131"/>
      <c r="L3" s="131"/>
      <c r="M3" s="131"/>
      <c r="N3" s="131"/>
    </row>
    <row r="4" spans="1:14" ht="15" customHeight="1">
      <c r="A4" s="123" t="s">
        <v>43</v>
      </c>
      <c r="B4" s="123" t="s">
        <v>175</v>
      </c>
      <c r="C4" s="123" t="s">
        <v>176</v>
      </c>
      <c r="D4" s="123" t="s">
        <v>177</v>
      </c>
      <c r="E4" s="185" t="s">
        <v>178</v>
      </c>
      <c r="F4" s="156"/>
      <c r="G4" s="156"/>
      <c r="H4" s="156"/>
      <c r="I4" s="156"/>
      <c r="J4" s="156"/>
      <c r="K4" s="156"/>
      <c r="L4" s="156"/>
      <c r="M4" s="156"/>
      <c r="N4" s="156"/>
    </row>
    <row r="5" spans="1:14" ht="15" customHeight="1">
      <c r="A5" s="156"/>
      <c r="B5" s="156"/>
      <c r="C5" s="156"/>
      <c r="D5" s="156"/>
      <c r="E5" s="123" t="s">
        <v>179</v>
      </c>
      <c r="F5" s="185" t="s">
        <v>190</v>
      </c>
      <c r="G5" s="156"/>
      <c r="H5" s="123" t="s">
        <v>181</v>
      </c>
      <c r="I5" s="123" t="s">
        <v>183</v>
      </c>
      <c r="J5" s="123" t="s">
        <v>184</v>
      </c>
      <c r="K5" s="123" t="s">
        <v>185</v>
      </c>
      <c r="L5" s="123" t="s">
        <v>163</v>
      </c>
      <c r="M5" s="123" t="s">
        <v>186</v>
      </c>
      <c r="N5" s="123" t="s">
        <v>166</v>
      </c>
    </row>
    <row r="6" spans="1:14" ht="45.75" customHeight="1">
      <c r="A6" s="123"/>
      <c r="B6" s="123"/>
      <c r="C6" s="123"/>
      <c r="D6" s="123"/>
      <c r="E6" s="123"/>
      <c r="F6" s="123" t="s">
        <v>187</v>
      </c>
      <c r="G6" s="123" t="s">
        <v>64</v>
      </c>
      <c r="H6" s="123"/>
      <c r="I6" s="123"/>
      <c r="J6" s="123"/>
      <c r="K6" s="123"/>
      <c r="L6" s="123"/>
      <c r="M6" s="123"/>
      <c r="N6" s="123"/>
    </row>
    <row r="7" spans="1:14" ht="18" customHeight="1">
      <c r="A7" s="159" t="s">
        <v>51</v>
      </c>
      <c r="B7" s="186">
        <v>338001</v>
      </c>
      <c r="C7" s="186" t="s">
        <v>189</v>
      </c>
      <c r="D7" s="187">
        <f>SUM(E7,H7,I7,J7,K7,L7,M7,N7)</f>
        <v>906.28</v>
      </c>
      <c r="E7" s="187">
        <f>F7</f>
        <v>906.28</v>
      </c>
      <c r="F7" s="187">
        <v>906.28</v>
      </c>
      <c r="G7" s="187">
        <v>0</v>
      </c>
      <c r="H7" s="187">
        <v>0</v>
      </c>
      <c r="I7" s="187">
        <v>0</v>
      </c>
      <c r="J7" s="187">
        <v>0</v>
      </c>
      <c r="K7" s="187">
        <v>0</v>
      </c>
      <c r="L7" s="187">
        <v>0</v>
      </c>
      <c r="M7" s="187">
        <v>0</v>
      </c>
      <c r="N7" s="187">
        <v>0</v>
      </c>
    </row>
    <row r="8" spans="1:14" ht="18" customHeight="1">
      <c r="A8" s="159" t="s">
        <v>53</v>
      </c>
      <c r="B8" s="160"/>
      <c r="C8" s="160"/>
      <c r="D8" s="187">
        <f>SUM(E8,H8,I8,J8,K8,L8,M8,N8)</f>
        <v>0</v>
      </c>
      <c r="E8" s="187">
        <f>F8</f>
        <v>0</v>
      </c>
      <c r="F8" s="187">
        <f>G8</f>
        <v>0</v>
      </c>
      <c r="G8" s="187">
        <v>0</v>
      </c>
      <c r="H8" s="187">
        <v>0</v>
      </c>
      <c r="I8" s="187">
        <v>0</v>
      </c>
      <c r="J8" s="187">
        <v>0</v>
      </c>
      <c r="K8" s="187">
        <v>0</v>
      </c>
      <c r="L8" s="187">
        <v>0</v>
      </c>
      <c r="M8" s="187">
        <v>0</v>
      </c>
      <c r="N8" s="187">
        <v>0</v>
      </c>
    </row>
    <row r="9" spans="1:14" ht="18" customHeight="1">
      <c r="A9" s="159" t="s">
        <v>58</v>
      </c>
      <c r="B9" s="160"/>
      <c r="C9" s="160"/>
      <c r="D9" s="187">
        <f aca="true" t="shared" si="0" ref="D9:D25">SUM(E9,H9,I9,J9,K9,L9,M9,N9)</f>
        <v>0</v>
      </c>
      <c r="E9" s="187">
        <f aca="true" t="shared" si="1" ref="E9:E25">F9</f>
        <v>0</v>
      </c>
      <c r="F9" s="187">
        <f aca="true" t="shared" si="2" ref="F9:F25">G9</f>
        <v>0</v>
      </c>
      <c r="G9" s="187">
        <v>0</v>
      </c>
      <c r="H9" s="187">
        <v>0</v>
      </c>
      <c r="I9" s="187">
        <v>0</v>
      </c>
      <c r="J9" s="187">
        <v>0</v>
      </c>
      <c r="K9" s="187">
        <v>0</v>
      </c>
      <c r="L9" s="187">
        <v>0</v>
      </c>
      <c r="M9" s="187">
        <v>0</v>
      </c>
      <c r="N9" s="187">
        <v>0</v>
      </c>
    </row>
    <row r="10" spans="1:14" ht="18" customHeight="1">
      <c r="A10" s="159" t="s">
        <v>63</v>
      </c>
      <c r="B10" s="136"/>
      <c r="C10" s="136"/>
      <c r="D10" s="187">
        <f t="shared" si="0"/>
        <v>0</v>
      </c>
      <c r="E10" s="187">
        <f t="shared" si="1"/>
        <v>0</v>
      </c>
      <c r="F10" s="187">
        <f t="shared" si="2"/>
        <v>0</v>
      </c>
      <c r="G10" s="187">
        <v>0</v>
      </c>
      <c r="H10" s="187">
        <v>0</v>
      </c>
      <c r="I10" s="187">
        <v>0</v>
      </c>
      <c r="J10" s="187">
        <v>0</v>
      </c>
      <c r="K10" s="187">
        <v>0</v>
      </c>
      <c r="L10" s="187">
        <v>0</v>
      </c>
      <c r="M10" s="187">
        <v>0</v>
      </c>
      <c r="N10" s="187">
        <v>0</v>
      </c>
    </row>
    <row r="11" spans="1:14" ht="15" customHeight="1">
      <c r="A11" s="159" t="s">
        <v>68</v>
      </c>
      <c r="B11" s="136"/>
      <c r="C11" s="136"/>
      <c r="D11" s="187">
        <f t="shared" si="0"/>
        <v>0</v>
      </c>
      <c r="E11" s="187">
        <f t="shared" si="1"/>
        <v>0</v>
      </c>
      <c r="F11" s="187">
        <f t="shared" si="2"/>
        <v>0</v>
      </c>
      <c r="G11" s="187">
        <v>0</v>
      </c>
      <c r="H11" s="187">
        <v>0</v>
      </c>
      <c r="I11" s="187">
        <v>0</v>
      </c>
      <c r="J11" s="187">
        <v>0</v>
      </c>
      <c r="K11" s="187">
        <v>0</v>
      </c>
      <c r="L11" s="187">
        <v>0</v>
      </c>
      <c r="M11" s="187">
        <v>0</v>
      </c>
      <c r="N11" s="187">
        <v>0</v>
      </c>
    </row>
    <row r="12" spans="1:14" ht="15" customHeight="1">
      <c r="A12" s="159" t="s">
        <v>73</v>
      </c>
      <c r="B12" s="136"/>
      <c r="C12" s="136"/>
      <c r="D12" s="187">
        <f t="shared" si="0"/>
        <v>0</v>
      </c>
      <c r="E12" s="187">
        <f t="shared" si="1"/>
        <v>0</v>
      </c>
      <c r="F12" s="187">
        <f t="shared" si="2"/>
        <v>0</v>
      </c>
      <c r="G12" s="187">
        <v>0</v>
      </c>
      <c r="H12" s="187">
        <v>0</v>
      </c>
      <c r="I12" s="187">
        <v>0</v>
      </c>
      <c r="J12" s="187">
        <v>0</v>
      </c>
      <c r="K12" s="187">
        <v>0</v>
      </c>
      <c r="L12" s="187">
        <v>0</v>
      </c>
      <c r="M12" s="187">
        <v>0</v>
      </c>
      <c r="N12" s="187">
        <v>0</v>
      </c>
    </row>
    <row r="13" spans="1:14" ht="15" customHeight="1">
      <c r="A13" s="159" t="s">
        <v>78</v>
      </c>
      <c r="B13" s="136"/>
      <c r="C13" s="136"/>
      <c r="D13" s="187">
        <f t="shared" si="0"/>
        <v>0</v>
      </c>
      <c r="E13" s="187">
        <f t="shared" si="1"/>
        <v>0</v>
      </c>
      <c r="F13" s="187">
        <f t="shared" si="2"/>
        <v>0</v>
      </c>
      <c r="G13" s="187">
        <v>0</v>
      </c>
      <c r="H13" s="187">
        <v>0</v>
      </c>
      <c r="I13" s="187">
        <v>0</v>
      </c>
      <c r="J13" s="187">
        <v>0</v>
      </c>
      <c r="K13" s="187">
        <v>0</v>
      </c>
      <c r="L13" s="187">
        <v>0</v>
      </c>
      <c r="M13" s="187">
        <v>0</v>
      </c>
      <c r="N13" s="187">
        <v>0</v>
      </c>
    </row>
    <row r="14" spans="1:14" ht="15" customHeight="1">
      <c r="A14" s="159" t="s">
        <v>83</v>
      </c>
      <c r="B14" s="136"/>
      <c r="C14" s="136"/>
      <c r="D14" s="187">
        <f t="shared" si="0"/>
        <v>0</v>
      </c>
      <c r="E14" s="187">
        <f t="shared" si="1"/>
        <v>0</v>
      </c>
      <c r="F14" s="187">
        <f t="shared" si="2"/>
        <v>0</v>
      </c>
      <c r="G14" s="187">
        <v>0</v>
      </c>
      <c r="H14" s="187">
        <v>0</v>
      </c>
      <c r="I14" s="187">
        <v>0</v>
      </c>
      <c r="J14" s="187">
        <v>0</v>
      </c>
      <c r="K14" s="187">
        <v>0</v>
      </c>
      <c r="L14" s="187">
        <v>0</v>
      </c>
      <c r="M14" s="187">
        <v>0</v>
      </c>
      <c r="N14" s="187">
        <v>0</v>
      </c>
    </row>
    <row r="15" spans="1:14" ht="15" customHeight="1">
      <c r="A15" s="159" t="s">
        <v>87</v>
      </c>
      <c r="B15" s="136"/>
      <c r="C15" s="136"/>
      <c r="D15" s="187">
        <f t="shared" si="0"/>
        <v>0</v>
      </c>
      <c r="E15" s="187">
        <f t="shared" si="1"/>
        <v>0</v>
      </c>
      <c r="F15" s="187">
        <f t="shared" si="2"/>
        <v>0</v>
      </c>
      <c r="G15" s="187">
        <v>0</v>
      </c>
      <c r="H15" s="187">
        <v>0</v>
      </c>
      <c r="I15" s="187">
        <v>0</v>
      </c>
      <c r="J15" s="187">
        <v>0</v>
      </c>
      <c r="K15" s="187">
        <v>0</v>
      </c>
      <c r="L15" s="187">
        <v>0</v>
      </c>
      <c r="M15" s="187">
        <v>0</v>
      </c>
      <c r="N15" s="187">
        <v>0</v>
      </c>
    </row>
    <row r="16" spans="1:14" ht="15" customHeight="1">
      <c r="A16" s="159" t="s">
        <v>91</v>
      </c>
      <c r="B16" s="136"/>
      <c r="C16" s="136"/>
      <c r="D16" s="187">
        <f t="shared" si="0"/>
        <v>0</v>
      </c>
      <c r="E16" s="187">
        <f t="shared" si="1"/>
        <v>0</v>
      </c>
      <c r="F16" s="187">
        <f t="shared" si="2"/>
        <v>0</v>
      </c>
      <c r="G16" s="187">
        <v>0</v>
      </c>
      <c r="H16" s="187">
        <v>0</v>
      </c>
      <c r="I16" s="187">
        <v>0</v>
      </c>
      <c r="J16" s="187">
        <v>0</v>
      </c>
      <c r="K16" s="187">
        <v>0</v>
      </c>
      <c r="L16" s="187">
        <v>0</v>
      </c>
      <c r="M16" s="187">
        <v>0</v>
      </c>
      <c r="N16" s="187">
        <v>0</v>
      </c>
    </row>
    <row r="17" spans="1:14" ht="15" customHeight="1">
      <c r="A17" s="159" t="s">
        <v>96</v>
      </c>
      <c r="B17" s="136"/>
      <c r="C17" s="136"/>
      <c r="D17" s="187">
        <f t="shared" si="0"/>
        <v>0</v>
      </c>
      <c r="E17" s="187">
        <f t="shared" si="1"/>
        <v>0</v>
      </c>
      <c r="F17" s="187">
        <f t="shared" si="2"/>
        <v>0</v>
      </c>
      <c r="G17" s="187">
        <v>0</v>
      </c>
      <c r="H17" s="187">
        <v>0</v>
      </c>
      <c r="I17" s="187">
        <v>0</v>
      </c>
      <c r="J17" s="187">
        <v>0</v>
      </c>
      <c r="K17" s="187">
        <v>0</v>
      </c>
      <c r="L17" s="187">
        <v>0</v>
      </c>
      <c r="M17" s="187">
        <v>0</v>
      </c>
      <c r="N17" s="187">
        <v>0</v>
      </c>
    </row>
    <row r="18" spans="1:14" ht="15" customHeight="1">
      <c r="A18" s="159" t="s">
        <v>101</v>
      </c>
      <c r="B18" s="136"/>
      <c r="C18" s="136"/>
      <c r="D18" s="187">
        <f t="shared" si="0"/>
        <v>0</v>
      </c>
      <c r="E18" s="187">
        <f t="shared" si="1"/>
        <v>0</v>
      </c>
      <c r="F18" s="187">
        <f t="shared" si="2"/>
        <v>0</v>
      </c>
      <c r="G18" s="187">
        <v>0</v>
      </c>
      <c r="H18" s="187">
        <v>0</v>
      </c>
      <c r="I18" s="187">
        <v>0</v>
      </c>
      <c r="J18" s="187">
        <v>0</v>
      </c>
      <c r="K18" s="187">
        <v>0</v>
      </c>
      <c r="L18" s="187">
        <v>0</v>
      </c>
      <c r="M18" s="187">
        <v>0</v>
      </c>
      <c r="N18" s="187">
        <v>0</v>
      </c>
    </row>
    <row r="19" spans="1:14" ht="15" customHeight="1">
      <c r="A19" s="159" t="s">
        <v>106</v>
      </c>
      <c r="B19" s="136"/>
      <c r="C19" s="136"/>
      <c r="D19" s="187">
        <f t="shared" si="0"/>
        <v>0</v>
      </c>
      <c r="E19" s="187">
        <f t="shared" si="1"/>
        <v>0</v>
      </c>
      <c r="F19" s="187">
        <f t="shared" si="2"/>
        <v>0</v>
      </c>
      <c r="G19" s="187">
        <v>0</v>
      </c>
      <c r="H19" s="187">
        <v>0</v>
      </c>
      <c r="I19" s="187">
        <v>0</v>
      </c>
      <c r="J19" s="187">
        <v>0</v>
      </c>
      <c r="K19" s="187">
        <v>0</v>
      </c>
      <c r="L19" s="187">
        <v>0</v>
      </c>
      <c r="M19" s="187">
        <v>0</v>
      </c>
      <c r="N19" s="187">
        <v>0</v>
      </c>
    </row>
    <row r="20" spans="1:14" ht="15" customHeight="1">
      <c r="A20" s="159" t="s">
        <v>110</v>
      </c>
      <c r="B20" s="136"/>
      <c r="C20" s="136"/>
      <c r="D20" s="187">
        <f t="shared" si="0"/>
        <v>0</v>
      </c>
      <c r="E20" s="187">
        <f t="shared" si="1"/>
        <v>0</v>
      </c>
      <c r="F20" s="187">
        <f t="shared" si="2"/>
        <v>0</v>
      </c>
      <c r="G20" s="187">
        <v>0</v>
      </c>
      <c r="H20" s="187">
        <v>0</v>
      </c>
      <c r="I20" s="187">
        <v>0</v>
      </c>
      <c r="J20" s="187">
        <v>0</v>
      </c>
      <c r="K20" s="187">
        <v>0</v>
      </c>
      <c r="L20" s="187">
        <v>0</v>
      </c>
      <c r="M20" s="187">
        <v>0</v>
      </c>
      <c r="N20" s="187">
        <v>0</v>
      </c>
    </row>
    <row r="21" spans="1:14" ht="15" customHeight="1">
      <c r="A21" s="159" t="s">
        <v>114</v>
      </c>
      <c r="B21" s="136"/>
      <c r="C21" s="136"/>
      <c r="D21" s="187">
        <f t="shared" si="0"/>
        <v>0</v>
      </c>
      <c r="E21" s="187">
        <f t="shared" si="1"/>
        <v>0</v>
      </c>
      <c r="F21" s="187">
        <f t="shared" si="2"/>
        <v>0</v>
      </c>
      <c r="G21" s="187">
        <v>0</v>
      </c>
      <c r="H21" s="187">
        <v>0</v>
      </c>
      <c r="I21" s="187">
        <v>0</v>
      </c>
      <c r="J21" s="187">
        <v>0</v>
      </c>
      <c r="K21" s="187">
        <v>0</v>
      </c>
      <c r="L21" s="187">
        <v>0</v>
      </c>
      <c r="M21" s="187">
        <v>0</v>
      </c>
      <c r="N21" s="187">
        <v>0</v>
      </c>
    </row>
    <row r="22" spans="1:14" ht="15" customHeight="1">
      <c r="A22" s="159" t="s">
        <v>118</v>
      </c>
      <c r="B22" s="136"/>
      <c r="C22" s="136"/>
      <c r="D22" s="187">
        <f t="shared" si="0"/>
        <v>0</v>
      </c>
      <c r="E22" s="187">
        <f t="shared" si="1"/>
        <v>0</v>
      </c>
      <c r="F22" s="187">
        <f t="shared" si="2"/>
        <v>0</v>
      </c>
      <c r="G22" s="187">
        <v>0</v>
      </c>
      <c r="H22" s="187">
        <v>0</v>
      </c>
      <c r="I22" s="187">
        <v>0</v>
      </c>
      <c r="J22" s="187">
        <v>0</v>
      </c>
      <c r="K22" s="187">
        <v>0</v>
      </c>
      <c r="L22" s="187">
        <v>0</v>
      </c>
      <c r="M22" s="187">
        <v>0</v>
      </c>
      <c r="N22" s="187">
        <v>0</v>
      </c>
    </row>
    <row r="23" spans="1:14" ht="15" customHeight="1">
      <c r="A23" s="159" t="s">
        <v>122</v>
      </c>
      <c r="B23" s="136"/>
      <c r="C23" s="136"/>
      <c r="D23" s="187">
        <f t="shared" si="0"/>
        <v>0</v>
      </c>
      <c r="E23" s="187">
        <f t="shared" si="1"/>
        <v>0</v>
      </c>
      <c r="F23" s="187">
        <f t="shared" si="2"/>
        <v>0</v>
      </c>
      <c r="G23" s="187">
        <v>0</v>
      </c>
      <c r="H23" s="187">
        <v>0</v>
      </c>
      <c r="I23" s="187">
        <v>0</v>
      </c>
      <c r="J23" s="187">
        <v>0</v>
      </c>
      <c r="K23" s="187">
        <v>0</v>
      </c>
      <c r="L23" s="187">
        <v>0</v>
      </c>
      <c r="M23" s="187">
        <v>0</v>
      </c>
      <c r="N23" s="187">
        <v>0</v>
      </c>
    </row>
    <row r="24" spans="1:14" ht="15" customHeight="1">
      <c r="A24" s="159" t="s">
        <v>125</v>
      </c>
      <c r="B24" s="136"/>
      <c r="C24" s="136"/>
      <c r="D24" s="187">
        <f t="shared" si="0"/>
        <v>0</v>
      </c>
      <c r="E24" s="187">
        <f t="shared" si="1"/>
        <v>0</v>
      </c>
      <c r="F24" s="187">
        <f t="shared" si="2"/>
        <v>0</v>
      </c>
      <c r="G24" s="187">
        <v>0</v>
      </c>
      <c r="H24" s="187">
        <v>0</v>
      </c>
      <c r="I24" s="187">
        <v>0</v>
      </c>
      <c r="J24" s="187">
        <v>0</v>
      </c>
      <c r="K24" s="187">
        <v>0</v>
      </c>
      <c r="L24" s="187">
        <v>0</v>
      </c>
      <c r="M24" s="187">
        <v>0</v>
      </c>
      <c r="N24" s="187">
        <v>0</v>
      </c>
    </row>
    <row r="25" spans="1:14" ht="15" customHeight="1">
      <c r="A25" s="159" t="s">
        <v>128</v>
      </c>
      <c r="B25" s="136"/>
      <c r="C25" s="136"/>
      <c r="D25" s="187">
        <f t="shared" si="0"/>
        <v>0</v>
      </c>
      <c r="E25" s="187">
        <f t="shared" si="1"/>
        <v>0</v>
      </c>
      <c r="F25" s="187">
        <f t="shared" si="2"/>
        <v>0</v>
      </c>
      <c r="G25" s="187">
        <v>0</v>
      </c>
      <c r="H25" s="187">
        <v>0</v>
      </c>
      <c r="I25" s="187">
        <v>0</v>
      </c>
      <c r="J25" s="187">
        <v>0</v>
      </c>
      <c r="K25" s="187">
        <v>0</v>
      </c>
      <c r="L25" s="187">
        <v>0</v>
      </c>
      <c r="M25" s="187">
        <v>0</v>
      </c>
      <c r="N25" s="187">
        <v>0</v>
      </c>
    </row>
  </sheetData>
  <sheetProtection/>
  <mergeCells count="18">
    <mergeCell ref="A1:H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I10" sqref="I10"/>
    </sheetView>
  </sheetViews>
  <sheetFormatPr defaultColWidth="8.796875" defaultRowHeight="15.75" customHeight="1"/>
  <cols>
    <col min="1" max="1" width="3.59765625" style="0" customWidth="1"/>
    <col min="2" max="2" width="13.5" style="0" customWidth="1"/>
    <col min="3" max="3" width="8.69921875" style="0" customWidth="1"/>
    <col min="4" max="4" width="17.09765625" style="0" customWidth="1"/>
    <col min="5" max="5" width="8.69921875" style="0" customWidth="1"/>
    <col min="6" max="6" width="19.09765625" style="0" customWidth="1"/>
    <col min="7" max="7" width="7.69921875" style="0" customWidth="1"/>
    <col min="8" max="8" width="16.296875" style="0" customWidth="1"/>
    <col min="9" max="9" width="8.69921875" style="0" customWidth="1"/>
    <col min="10" max="10" width="8" style="0" customWidth="1"/>
  </cols>
  <sheetData>
    <row r="1" spans="1:9" ht="15.75" customHeight="1">
      <c r="A1" s="137" t="s">
        <v>14</v>
      </c>
      <c r="B1" s="137"/>
      <c r="C1" s="137"/>
      <c r="D1" s="137"/>
      <c r="E1" s="137"/>
      <c r="F1" s="137"/>
      <c r="G1" s="137"/>
      <c r="H1" s="137"/>
      <c r="I1" s="162"/>
    </row>
    <row r="2" spans="1:9" ht="33.75" customHeight="1">
      <c r="A2" s="121" t="s">
        <v>15</v>
      </c>
      <c r="B2" s="121"/>
      <c r="C2" s="121"/>
      <c r="D2" s="121"/>
      <c r="E2" s="121"/>
      <c r="F2" s="121"/>
      <c r="G2" s="121"/>
      <c r="H2" s="121"/>
      <c r="I2" s="121"/>
    </row>
    <row r="3" spans="1:9" ht="19.5" customHeight="1">
      <c r="A3" s="120"/>
      <c r="B3" s="120"/>
      <c r="C3" s="120"/>
      <c r="D3" s="120"/>
      <c r="E3" s="131" t="s">
        <v>42</v>
      </c>
      <c r="F3" s="131"/>
      <c r="G3" s="131"/>
      <c r="H3" s="131"/>
      <c r="I3" s="131"/>
    </row>
    <row r="4" spans="1:9" ht="15.75" customHeight="1">
      <c r="A4" s="123" t="s">
        <v>43</v>
      </c>
      <c r="B4" s="152" t="s">
        <v>44</v>
      </c>
      <c r="C4" s="153"/>
      <c r="D4" s="152" t="s">
        <v>45</v>
      </c>
      <c r="E4" s="153"/>
      <c r="F4" s="153"/>
      <c r="G4" s="153"/>
      <c r="H4" s="153"/>
      <c r="I4" s="153"/>
    </row>
    <row r="5" spans="1:9" ht="15.75" customHeight="1">
      <c r="A5" s="156"/>
      <c r="B5" s="153" t="s">
        <v>46</v>
      </c>
      <c r="C5" s="153" t="s">
        <v>47</v>
      </c>
      <c r="D5" s="153" t="s">
        <v>48</v>
      </c>
      <c r="E5" s="182" t="s">
        <v>47</v>
      </c>
      <c r="F5" s="153" t="s">
        <v>49</v>
      </c>
      <c r="G5" s="182" t="s">
        <v>47</v>
      </c>
      <c r="H5" s="153" t="s">
        <v>191</v>
      </c>
      <c r="I5" s="182" t="s">
        <v>47</v>
      </c>
    </row>
    <row r="6" spans="1:9" ht="15.75" customHeight="1">
      <c r="A6" s="165" t="s">
        <v>51</v>
      </c>
      <c r="B6" s="183" t="s">
        <v>192</v>
      </c>
      <c r="C6" s="173">
        <f>SUM(C7,C9,C10)</f>
        <v>906.28</v>
      </c>
      <c r="D6" s="183" t="s">
        <v>192</v>
      </c>
      <c r="E6" s="161">
        <v>906.28</v>
      </c>
      <c r="F6" s="183" t="s">
        <v>192</v>
      </c>
      <c r="G6" s="161">
        <f>SUM(G7,G12,G23,G24,G25)</f>
        <v>906.28</v>
      </c>
      <c r="H6" s="183" t="s">
        <v>192</v>
      </c>
      <c r="I6" s="161">
        <f>SUM(I7:I21)</f>
        <v>906.2800000000001</v>
      </c>
    </row>
    <row r="7" spans="1:9" ht="25.5" customHeight="1">
      <c r="A7" s="165" t="s">
        <v>53</v>
      </c>
      <c r="B7" s="183" t="s">
        <v>193</v>
      </c>
      <c r="C7" s="173">
        <v>906.28</v>
      </c>
      <c r="D7" s="183" t="s">
        <v>194</v>
      </c>
      <c r="E7" s="161">
        <v>906.28</v>
      </c>
      <c r="F7" s="183" t="s">
        <v>195</v>
      </c>
      <c r="G7" s="161">
        <f>SUM(G8:G11)</f>
        <v>343</v>
      </c>
      <c r="H7" s="183" t="s">
        <v>196</v>
      </c>
      <c r="I7" s="161">
        <v>325.81</v>
      </c>
    </row>
    <row r="8" spans="1:9" ht="28.5" customHeight="1">
      <c r="A8" s="165" t="s">
        <v>58</v>
      </c>
      <c r="B8" s="183" t="s">
        <v>197</v>
      </c>
      <c r="C8" s="173"/>
      <c r="D8" s="183" t="s">
        <v>198</v>
      </c>
      <c r="E8" s="161"/>
      <c r="F8" s="183" t="s">
        <v>199</v>
      </c>
      <c r="G8" s="161">
        <v>325.81</v>
      </c>
      <c r="H8" s="183" t="s">
        <v>200</v>
      </c>
      <c r="I8" s="161">
        <v>566.62</v>
      </c>
    </row>
    <row r="9" spans="1:9" ht="15.75" customHeight="1">
      <c r="A9" s="165" t="s">
        <v>63</v>
      </c>
      <c r="B9" s="184" t="s">
        <v>201</v>
      </c>
      <c r="C9" s="173"/>
      <c r="D9" s="183" t="s">
        <v>202</v>
      </c>
      <c r="E9" s="161"/>
      <c r="F9" s="183" t="s">
        <v>203</v>
      </c>
      <c r="G9" s="161">
        <v>3.34</v>
      </c>
      <c r="H9" s="183" t="s">
        <v>204</v>
      </c>
      <c r="I9" s="161"/>
    </row>
    <row r="10" spans="1:9" ht="27" customHeight="1">
      <c r="A10" s="165" t="s">
        <v>68</v>
      </c>
      <c r="B10" s="183" t="s">
        <v>205</v>
      </c>
      <c r="C10" s="173"/>
      <c r="D10" s="183" t="s">
        <v>206</v>
      </c>
      <c r="E10" s="161"/>
      <c r="F10" s="183" t="s">
        <v>207</v>
      </c>
      <c r="G10" s="161">
        <v>13.85</v>
      </c>
      <c r="H10" s="183" t="s">
        <v>208</v>
      </c>
      <c r="I10" s="161"/>
    </row>
    <row r="11" spans="1:9" ht="15.75" customHeight="1">
      <c r="A11" s="165" t="s">
        <v>73</v>
      </c>
      <c r="B11" s="183"/>
      <c r="C11" s="173"/>
      <c r="D11" s="183" t="s">
        <v>209</v>
      </c>
      <c r="E11" s="161"/>
      <c r="F11" s="183" t="s">
        <v>210</v>
      </c>
      <c r="G11" s="161"/>
      <c r="H11" s="183" t="s">
        <v>211</v>
      </c>
      <c r="I11" s="161"/>
    </row>
    <row r="12" spans="1:9" ht="15.75" customHeight="1">
      <c r="A12" s="165" t="s">
        <v>78</v>
      </c>
      <c r="B12" s="183"/>
      <c r="C12" s="173"/>
      <c r="D12" s="183" t="s">
        <v>212</v>
      </c>
      <c r="E12" s="161"/>
      <c r="F12" s="183" t="s">
        <v>213</v>
      </c>
      <c r="G12" s="161">
        <f>SUM(G13:G22)</f>
        <v>563.28</v>
      </c>
      <c r="H12" s="183" t="s">
        <v>214</v>
      </c>
      <c r="I12" s="161"/>
    </row>
    <row r="13" spans="1:9" ht="23.25" customHeight="1">
      <c r="A13" s="165" t="s">
        <v>83</v>
      </c>
      <c r="B13" s="183"/>
      <c r="C13" s="173"/>
      <c r="D13" s="183" t="s">
        <v>215</v>
      </c>
      <c r="E13" s="161"/>
      <c r="F13" s="183" t="s">
        <v>199</v>
      </c>
      <c r="G13" s="161"/>
      <c r="H13" s="183" t="s">
        <v>216</v>
      </c>
      <c r="I13" s="161"/>
    </row>
    <row r="14" spans="1:9" ht="15.75" customHeight="1">
      <c r="A14" s="165" t="s">
        <v>87</v>
      </c>
      <c r="B14" s="183"/>
      <c r="C14" s="173"/>
      <c r="D14" s="183" t="s">
        <v>217</v>
      </c>
      <c r="E14" s="161"/>
      <c r="F14" s="183" t="s">
        <v>203</v>
      </c>
      <c r="G14" s="161">
        <v>563.28</v>
      </c>
      <c r="H14" s="183" t="s">
        <v>218</v>
      </c>
      <c r="I14" s="161"/>
    </row>
    <row r="15" spans="1:9" ht="15.75" customHeight="1">
      <c r="A15" s="165" t="s">
        <v>91</v>
      </c>
      <c r="B15" s="183"/>
      <c r="C15" s="173"/>
      <c r="D15" s="183" t="s">
        <v>219</v>
      </c>
      <c r="E15" s="161"/>
      <c r="F15" s="183" t="s">
        <v>220</v>
      </c>
      <c r="G15" s="161"/>
      <c r="H15" s="183" t="s">
        <v>221</v>
      </c>
      <c r="I15" s="161">
        <v>13.85</v>
      </c>
    </row>
    <row r="16" spans="1:9" ht="15.75" customHeight="1">
      <c r="A16" s="165" t="s">
        <v>96</v>
      </c>
      <c r="B16" s="183"/>
      <c r="C16" s="173"/>
      <c r="D16" s="183" t="s">
        <v>222</v>
      </c>
      <c r="E16" s="161"/>
      <c r="F16" s="183" t="s">
        <v>223</v>
      </c>
      <c r="G16" s="161"/>
      <c r="H16" s="183" t="s">
        <v>224</v>
      </c>
      <c r="I16" s="161"/>
    </row>
    <row r="17" spans="1:9" ht="15.75" customHeight="1">
      <c r="A17" s="165" t="s">
        <v>101</v>
      </c>
      <c r="B17" s="183"/>
      <c r="C17" s="173"/>
      <c r="D17" s="183" t="s">
        <v>225</v>
      </c>
      <c r="E17" s="161"/>
      <c r="F17" s="183" t="s">
        <v>226</v>
      </c>
      <c r="G17" s="161"/>
      <c r="H17" s="183" t="s">
        <v>227</v>
      </c>
      <c r="I17" s="161"/>
    </row>
    <row r="18" spans="1:9" ht="15.75" customHeight="1">
      <c r="A18" s="165" t="s">
        <v>106</v>
      </c>
      <c r="B18" s="183"/>
      <c r="C18" s="173"/>
      <c r="D18" s="183" t="s">
        <v>228</v>
      </c>
      <c r="E18" s="161"/>
      <c r="F18" s="183" t="s">
        <v>229</v>
      </c>
      <c r="G18" s="161"/>
      <c r="H18" s="183" t="s">
        <v>230</v>
      </c>
      <c r="I18" s="161"/>
    </row>
    <row r="19" spans="1:9" ht="15.75" customHeight="1">
      <c r="A19" s="165" t="s">
        <v>110</v>
      </c>
      <c r="B19" s="183"/>
      <c r="C19" s="173"/>
      <c r="D19" s="183" t="s">
        <v>231</v>
      </c>
      <c r="E19" s="161"/>
      <c r="F19" s="183" t="s">
        <v>232</v>
      </c>
      <c r="G19" s="161"/>
      <c r="H19" s="183" t="s">
        <v>233</v>
      </c>
      <c r="I19" s="161"/>
    </row>
    <row r="20" spans="1:9" ht="15.75" customHeight="1">
      <c r="A20" s="165" t="s">
        <v>114</v>
      </c>
      <c r="B20" s="183"/>
      <c r="C20" s="173"/>
      <c r="D20" s="183" t="s">
        <v>234</v>
      </c>
      <c r="E20" s="161"/>
      <c r="F20" s="183" t="s">
        <v>235</v>
      </c>
      <c r="G20" s="161"/>
      <c r="H20" s="183" t="s">
        <v>236</v>
      </c>
      <c r="I20" s="161"/>
    </row>
    <row r="21" spans="1:9" ht="24" customHeight="1">
      <c r="A21" s="165" t="s">
        <v>118</v>
      </c>
      <c r="B21" s="183"/>
      <c r="C21" s="173"/>
      <c r="D21" s="183" t="s">
        <v>237</v>
      </c>
      <c r="E21" s="161"/>
      <c r="F21" s="183" t="s">
        <v>238</v>
      </c>
      <c r="G21" s="161"/>
      <c r="H21" s="183" t="s">
        <v>239</v>
      </c>
      <c r="I21" s="161"/>
    </row>
    <row r="22" spans="1:9" ht="15.75" customHeight="1">
      <c r="A22" s="165" t="s">
        <v>122</v>
      </c>
      <c r="B22" s="183"/>
      <c r="C22" s="173"/>
      <c r="D22" s="183" t="s">
        <v>240</v>
      </c>
      <c r="E22" s="161"/>
      <c r="F22" s="183" t="s">
        <v>241</v>
      </c>
      <c r="G22" s="161"/>
      <c r="H22" s="183"/>
      <c r="I22" s="161"/>
    </row>
    <row r="23" spans="1:9" ht="15.75" customHeight="1">
      <c r="A23" s="165" t="s">
        <v>125</v>
      </c>
      <c r="B23" s="183"/>
      <c r="C23" s="173"/>
      <c r="D23" s="183" t="s">
        <v>242</v>
      </c>
      <c r="E23" s="161"/>
      <c r="F23" s="183" t="s">
        <v>243</v>
      </c>
      <c r="G23" s="161"/>
      <c r="H23" s="183"/>
      <c r="I23" s="161"/>
    </row>
    <row r="24" spans="1:9" ht="15.75" customHeight="1">
      <c r="A24" s="165" t="s">
        <v>128</v>
      </c>
      <c r="B24" s="183"/>
      <c r="C24" s="173"/>
      <c r="D24" s="183" t="s">
        <v>244</v>
      </c>
      <c r="E24" s="161"/>
      <c r="F24" s="183" t="s">
        <v>245</v>
      </c>
      <c r="G24" s="161"/>
      <c r="H24" s="183"/>
      <c r="I24" s="161"/>
    </row>
    <row r="25" spans="1:9" ht="24" customHeight="1">
      <c r="A25" s="165" t="s">
        <v>131</v>
      </c>
      <c r="B25" s="183"/>
      <c r="C25" s="173"/>
      <c r="D25" s="183" t="s">
        <v>246</v>
      </c>
      <c r="E25" s="161"/>
      <c r="F25" s="183" t="s">
        <v>247</v>
      </c>
      <c r="G25" s="161"/>
      <c r="H25" s="183"/>
      <c r="I25" s="161"/>
    </row>
    <row r="26" spans="1:9" ht="15.75" customHeight="1">
      <c r="A26" s="165" t="s">
        <v>134</v>
      </c>
      <c r="B26" s="183"/>
      <c r="C26" s="173"/>
      <c r="D26" s="183" t="s">
        <v>248</v>
      </c>
      <c r="E26" s="161"/>
      <c r="F26" s="183"/>
      <c r="G26" s="161"/>
      <c r="H26" s="183"/>
      <c r="I26" s="161"/>
    </row>
    <row r="27" spans="1:9" ht="15.75" customHeight="1">
      <c r="A27" s="165" t="s">
        <v>136</v>
      </c>
      <c r="B27" s="183"/>
      <c r="C27" s="173"/>
      <c r="D27" s="183" t="s">
        <v>249</v>
      </c>
      <c r="E27" s="161"/>
      <c r="F27" s="183"/>
      <c r="G27" s="161"/>
      <c r="H27" s="183"/>
      <c r="I27" s="161"/>
    </row>
    <row r="28" spans="1:9" ht="15.75" customHeight="1">
      <c r="A28" s="165" t="s">
        <v>138</v>
      </c>
      <c r="B28" s="183"/>
      <c r="C28" s="173"/>
      <c r="D28" s="183" t="s">
        <v>250</v>
      </c>
      <c r="E28" s="161"/>
      <c r="F28" s="183"/>
      <c r="G28" s="161"/>
      <c r="H28" s="183"/>
      <c r="I28" s="161"/>
    </row>
    <row r="29" spans="1:9" ht="30" customHeight="1">
      <c r="A29" s="165" t="s">
        <v>140</v>
      </c>
      <c r="B29" s="183"/>
      <c r="C29" s="173"/>
      <c r="D29" s="183" t="s">
        <v>251</v>
      </c>
      <c r="E29" s="161"/>
      <c r="F29" s="183"/>
      <c r="G29" s="161"/>
      <c r="H29" s="183"/>
      <c r="I29" s="161"/>
    </row>
    <row r="30" spans="1:9" ht="15.75" customHeight="1">
      <c r="A30" s="165" t="s">
        <v>142</v>
      </c>
      <c r="B30" s="183"/>
      <c r="C30" s="173"/>
      <c r="D30" s="183" t="s">
        <v>252</v>
      </c>
      <c r="E30" s="161"/>
      <c r="F30" s="183"/>
      <c r="G30" s="161"/>
      <c r="H30" s="183"/>
      <c r="I30" s="161"/>
    </row>
    <row r="31" spans="1:9" ht="15.75" customHeight="1">
      <c r="A31" s="165" t="s">
        <v>144</v>
      </c>
      <c r="B31" s="183"/>
      <c r="C31" s="173"/>
      <c r="D31" s="183" t="s">
        <v>253</v>
      </c>
      <c r="E31" s="161"/>
      <c r="F31" s="183"/>
      <c r="G31" s="161"/>
      <c r="H31" s="183"/>
      <c r="I31" s="161"/>
    </row>
    <row r="32" spans="1:9" ht="15.75" customHeight="1">
      <c r="A32" s="165" t="s">
        <v>146</v>
      </c>
      <c r="B32" s="183"/>
      <c r="C32" s="173"/>
      <c r="D32" s="183" t="s">
        <v>254</v>
      </c>
      <c r="E32" s="161"/>
      <c r="F32" s="183"/>
      <c r="G32" s="161"/>
      <c r="H32" s="183"/>
      <c r="I32" s="161"/>
    </row>
    <row r="33" spans="1:9" ht="15.75" customHeight="1">
      <c r="A33" s="165" t="s">
        <v>148</v>
      </c>
      <c r="B33" s="183"/>
      <c r="C33" s="173"/>
      <c r="D33" s="183" t="s">
        <v>255</v>
      </c>
      <c r="E33" s="161"/>
      <c r="F33" s="183"/>
      <c r="G33" s="161"/>
      <c r="H33" s="183"/>
      <c r="I33" s="161"/>
    </row>
    <row r="34" spans="1:9" ht="15.75" customHeight="1">
      <c r="A34" s="165" t="s">
        <v>150</v>
      </c>
      <c r="B34" s="183"/>
      <c r="C34" s="173"/>
      <c r="D34" s="183" t="s">
        <v>256</v>
      </c>
      <c r="E34" s="161"/>
      <c r="F34" s="183"/>
      <c r="G34" s="161"/>
      <c r="H34" s="183"/>
      <c r="I34" s="161"/>
    </row>
    <row r="35" spans="1:9" ht="15.75" customHeight="1">
      <c r="A35" s="165" t="s">
        <v>152</v>
      </c>
      <c r="B35" s="183"/>
      <c r="C35" s="173"/>
      <c r="D35" s="183" t="s">
        <v>257</v>
      </c>
      <c r="E35" s="161"/>
      <c r="F35" s="183"/>
      <c r="G35" s="161"/>
      <c r="H35" s="183"/>
      <c r="I35" s="161"/>
    </row>
    <row r="36" spans="1:9" ht="15.75" customHeight="1">
      <c r="A36" s="165" t="s">
        <v>154</v>
      </c>
      <c r="B36" s="183"/>
      <c r="C36" s="173"/>
      <c r="D36" s="183"/>
      <c r="E36" s="161"/>
      <c r="F36" s="183"/>
      <c r="G36" s="161"/>
      <c r="H36" s="183"/>
      <c r="I36" s="161"/>
    </row>
    <row r="37" spans="1:9" ht="15.75" customHeight="1">
      <c r="A37" s="165" t="s">
        <v>155</v>
      </c>
      <c r="B37" s="183" t="s">
        <v>157</v>
      </c>
      <c r="C37" s="173">
        <f>C6</f>
        <v>906.28</v>
      </c>
      <c r="D37" s="183" t="s">
        <v>158</v>
      </c>
      <c r="E37" s="161">
        <f>E6</f>
        <v>906.28</v>
      </c>
      <c r="F37" s="183" t="s">
        <v>158</v>
      </c>
      <c r="G37" s="161">
        <f>G6</f>
        <v>906.28</v>
      </c>
      <c r="H37" s="183" t="s">
        <v>158</v>
      </c>
      <c r="I37" s="161">
        <f>I6</f>
        <v>906.2800000000001</v>
      </c>
    </row>
    <row r="38" spans="1:9" ht="15.75" customHeight="1">
      <c r="A38" s="165" t="s">
        <v>156</v>
      </c>
      <c r="B38" s="183" t="s">
        <v>166</v>
      </c>
      <c r="C38" s="173"/>
      <c r="D38" s="183" t="s">
        <v>161</v>
      </c>
      <c r="E38" s="161"/>
      <c r="F38" s="183" t="s">
        <v>161</v>
      </c>
      <c r="G38" s="161"/>
      <c r="H38" s="183" t="s">
        <v>161</v>
      </c>
      <c r="I38" s="161"/>
    </row>
    <row r="39" spans="1:9" ht="15.75" customHeight="1">
      <c r="A39" s="165" t="s">
        <v>159</v>
      </c>
      <c r="B39" s="183"/>
      <c r="C39" s="173"/>
      <c r="D39" s="183"/>
      <c r="E39" s="161"/>
      <c r="F39" s="183"/>
      <c r="G39" s="161"/>
      <c r="H39" s="183"/>
      <c r="I39" s="161"/>
    </row>
    <row r="40" spans="1:9" ht="15.75" customHeight="1">
      <c r="A40" s="165" t="s">
        <v>162</v>
      </c>
      <c r="B40" s="183"/>
      <c r="C40" s="173"/>
      <c r="D40" s="183"/>
      <c r="E40" s="161"/>
      <c r="F40" s="183"/>
      <c r="G40" s="161"/>
      <c r="H40" s="183"/>
      <c r="I40" s="161"/>
    </row>
    <row r="41" spans="1:9" ht="15.75" customHeight="1">
      <c r="A41" s="165" t="s">
        <v>165</v>
      </c>
      <c r="B41" s="183"/>
      <c r="C41" s="173"/>
      <c r="D41" s="183"/>
      <c r="E41" s="161"/>
      <c r="F41" s="183"/>
      <c r="G41" s="161"/>
      <c r="H41" s="183"/>
      <c r="I41" s="161"/>
    </row>
    <row r="42" spans="1:9" ht="15.75" customHeight="1">
      <c r="A42" s="165" t="s">
        <v>167</v>
      </c>
      <c r="B42" s="183" t="s">
        <v>173</v>
      </c>
      <c r="C42" s="173">
        <f>C37+C38</f>
        <v>906.28</v>
      </c>
      <c r="D42" s="183" t="s">
        <v>174</v>
      </c>
      <c r="E42" s="161">
        <f>E37</f>
        <v>906.28</v>
      </c>
      <c r="F42" s="183" t="s">
        <v>174</v>
      </c>
      <c r="G42" s="161">
        <f>G37</f>
        <v>906.28</v>
      </c>
      <c r="H42" s="183" t="s">
        <v>174</v>
      </c>
      <c r="I42" s="161">
        <f>I37</f>
        <v>906.2800000000001</v>
      </c>
    </row>
    <row r="43" ht="12.75" customHeight="1"/>
  </sheetData>
  <sheetProtection/>
  <mergeCells count="7">
    <mergeCell ref="A1:H1"/>
    <mergeCell ref="A2:I2"/>
    <mergeCell ref="A3:D3"/>
    <mergeCell ref="E3:I3"/>
    <mergeCell ref="B4:C4"/>
    <mergeCell ref="D4:I4"/>
    <mergeCell ref="A4:A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28" sqref="A28:IV36"/>
    </sheetView>
  </sheetViews>
  <sheetFormatPr defaultColWidth="8.796875" defaultRowHeight="15.75" customHeight="1"/>
  <cols>
    <col min="1" max="1" width="2.3984375" style="0" customWidth="1"/>
    <col min="2" max="2" width="12" style="0" customWidth="1"/>
    <col min="3" max="3" width="20" style="0" customWidth="1"/>
    <col min="4" max="4" width="11.19921875" style="0" customWidth="1"/>
    <col min="5" max="6" width="12" style="0" customWidth="1"/>
    <col min="7" max="8" width="16" style="0" customWidth="1"/>
    <col min="9" max="9" width="8.796875" style="0" customWidth="1"/>
  </cols>
  <sheetData>
    <row r="1" spans="1:8" ht="15.75" customHeight="1">
      <c r="A1" s="137" t="s">
        <v>16</v>
      </c>
      <c r="B1" s="137"/>
      <c r="C1" s="137"/>
      <c r="D1" s="137"/>
      <c r="E1" s="137"/>
      <c r="F1" s="137"/>
      <c r="G1" s="137"/>
      <c r="H1" s="137"/>
    </row>
    <row r="2" spans="1:8" ht="27.75" customHeight="1">
      <c r="A2" s="121" t="s">
        <v>17</v>
      </c>
      <c r="B2" s="121"/>
      <c r="C2" s="121"/>
      <c r="D2" s="121"/>
      <c r="E2" s="121"/>
      <c r="F2" s="121"/>
      <c r="G2" s="121"/>
      <c r="H2" s="121"/>
    </row>
    <row r="3" spans="1:8" ht="19.5" customHeight="1">
      <c r="A3" s="180"/>
      <c r="B3" s="180"/>
      <c r="C3" s="180"/>
      <c r="D3" s="180"/>
      <c r="E3" s="131" t="s">
        <v>42</v>
      </c>
      <c r="F3" s="131"/>
      <c r="G3" s="131"/>
      <c r="H3" s="131"/>
    </row>
    <row r="4" spans="1:8" ht="30.75" customHeight="1">
      <c r="A4" s="123" t="s">
        <v>43</v>
      </c>
      <c r="B4" s="140" t="s">
        <v>258</v>
      </c>
      <c r="C4" s="140" t="s">
        <v>259</v>
      </c>
      <c r="D4" s="181" t="s">
        <v>179</v>
      </c>
      <c r="E4" s="181" t="s">
        <v>260</v>
      </c>
      <c r="F4" s="181" t="s">
        <v>261</v>
      </c>
      <c r="G4" s="181" t="s">
        <v>262</v>
      </c>
      <c r="H4" s="140" t="s">
        <v>263</v>
      </c>
    </row>
    <row r="5" spans="1:8" ht="15.75" customHeight="1">
      <c r="A5" s="159" t="s">
        <v>51</v>
      </c>
      <c r="B5" s="168"/>
      <c r="C5" s="171" t="s">
        <v>179</v>
      </c>
      <c r="D5" s="172">
        <f>SUM(E5:G5)</f>
        <v>906.28</v>
      </c>
      <c r="E5" s="172">
        <v>339.66</v>
      </c>
      <c r="F5" s="172">
        <v>3.34</v>
      </c>
      <c r="G5" s="172">
        <v>563.28</v>
      </c>
      <c r="H5" s="159"/>
    </row>
    <row r="6" spans="1:8" ht="15.75" customHeight="1">
      <c r="A6" s="159" t="s">
        <v>53</v>
      </c>
      <c r="B6" s="168" t="s">
        <v>264</v>
      </c>
      <c r="C6" s="171" t="s">
        <v>265</v>
      </c>
      <c r="D6" s="172">
        <f aca="true" t="shared" si="0" ref="D6:D33">SUM(E6:G6)</f>
        <v>906.28</v>
      </c>
      <c r="E6" s="172">
        <v>339.66</v>
      </c>
      <c r="F6" s="172">
        <v>3.34</v>
      </c>
      <c r="G6" s="172">
        <v>563.28</v>
      </c>
      <c r="H6" s="159"/>
    </row>
    <row r="7" spans="1:8" ht="15.75" customHeight="1">
      <c r="A7" s="159" t="s">
        <v>58</v>
      </c>
      <c r="B7" s="168" t="s">
        <v>266</v>
      </c>
      <c r="C7" s="171" t="s">
        <v>267</v>
      </c>
      <c r="D7" s="172">
        <f t="shared" si="0"/>
        <v>906.28</v>
      </c>
      <c r="E7" s="172">
        <v>339.66</v>
      </c>
      <c r="F7" s="172">
        <v>3.34</v>
      </c>
      <c r="G7" s="172">
        <v>563.28</v>
      </c>
      <c r="H7" s="159"/>
    </row>
    <row r="8" spans="1:8" ht="15.75" customHeight="1">
      <c r="A8" s="159" t="s">
        <v>63</v>
      </c>
      <c r="B8" s="168" t="s">
        <v>268</v>
      </c>
      <c r="C8" s="171" t="s">
        <v>269</v>
      </c>
      <c r="D8" s="172">
        <f t="shared" si="0"/>
        <v>906.28</v>
      </c>
      <c r="E8" s="172">
        <v>339.66</v>
      </c>
      <c r="F8" s="172">
        <v>3.34</v>
      </c>
      <c r="G8" s="172">
        <v>563.28</v>
      </c>
      <c r="H8" s="159"/>
    </row>
    <row r="9" spans="1:8" ht="15.75" customHeight="1">
      <c r="A9" s="159" t="s">
        <v>68</v>
      </c>
      <c r="B9" s="136"/>
      <c r="C9" s="136"/>
      <c r="D9" s="172">
        <f t="shared" si="0"/>
        <v>0</v>
      </c>
      <c r="E9" s="136"/>
      <c r="F9" s="136"/>
      <c r="G9" s="136"/>
      <c r="H9" s="136"/>
    </row>
    <row r="10" spans="1:8" ht="15.75" customHeight="1">
      <c r="A10" s="159" t="s">
        <v>73</v>
      </c>
      <c r="B10" s="136"/>
      <c r="C10" s="136"/>
      <c r="D10" s="172">
        <f t="shared" si="0"/>
        <v>0</v>
      </c>
      <c r="E10" s="136"/>
      <c r="F10" s="136"/>
      <c r="G10" s="136"/>
      <c r="H10" s="136"/>
    </row>
    <row r="11" spans="1:8" ht="15.75" customHeight="1">
      <c r="A11" s="159" t="s">
        <v>78</v>
      </c>
      <c r="B11" s="136"/>
      <c r="C11" s="136"/>
      <c r="D11" s="172">
        <f t="shared" si="0"/>
        <v>0</v>
      </c>
      <c r="E11" s="136"/>
      <c r="F11" s="136"/>
      <c r="G11" s="136"/>
      <c r="H11" s="136"/>
    </row>
    <row r="12" spans="1:8" ht="15.75" customHeight="1">
      <c r="A12" s="159" t="s">
        <v>83</v>
      </c>
      <c r="B12" s="136"/>
      <c r="C12" s="136"/>
      <c r="D12" s="172">
        <f t="shared" si="0"/>
        <v>0</v>
      </c>
      <c r="E12" s="136"/>
      <c r="F12" s="136"/>
      <c r="G12" s="136"/>
      <c r="H12" s="136"/>
    </row>
    <row r="13" spans="1:8" ht="15.75" customHeight="1">
      <c r="A13" s="159" t="s">
        <v>87</v>
      </c>
      <c r="B13" s="136"/>
      <c r="C13" s="136"/>
      <c r="D13" s="172">
        <f t="shared" si="0"/>
        <v>0</v>
      </c>
      <c r="E13" s="136"/>
      <c r="F13" s="136"/>
      <c r="G13" s="136"/>
      <c r="H13" s="136"/>
    </row>
    <row r="14" spans="1:8" ht="15.75" customHeight="1">
      <c r="A14" s="159" t="s">
        <v>91</v>
      </c>
      <c r="B14" s="136"/>
      <c r="C14" s="136"/>
      <c r="D14" s="172">
        <f t="shared" si="0"/>
        <v>0</v>
      </c>
      <c r="E14" s="136"/>
      <c r="F14" s="136"/>
      <c r="G14" s="136"/>
      <c r="H14" s="136"/>
    </row>
    <row r="15" spans="1:8" ht="15.75" customHeight="1">
      <c r="A15" s="159" t="s">
        <v>96</v>
      </c>
      <c r="B15" s="136"/>
      <c r="C15" s="136"/>
      <c r="D15" s="172">
        <f t="shared" si="0"/>
        <v>0</v>
      </c>
      <c r="E15" s="136"/>
      <c r="F15" s="136"/>
      <c r="G15" s="136"/>
      <c r="H15" s="136"/>
    </row>
    <row r="16" spans="1:8" ht="15.75" customHeight="1">
      <c r="A16" s="159" t="s">
        <v>101</v>
      </c>
      <c r="B16" s="136"/>
      <c r="C16" s="136"/>
      <c r="D16" s="172">
        <f t="shared" si="0"/>
        <v>0</v>
      </c>
      <c r="E16" s="136"/>
      <c r="F16" s="136"/>
      <c r="G16" s="136"/>
      <c r="H16" s="136"/>
    </row>
    <row r="17" spans="1:8" ht="15.75" customHeight="1">
      <c r="A17" s="159" t="s">
        <v>106</v>
      </c>
      <c r="B17" s="136"/>
      <c r="C17" s="136"/>
      <c r="D17" s="172">
        <f t="shared" si="0"/>
        <v>0</v>
      </c>
      <c r="E17" s="136"/>
      <c r="F17" s="136"/>
      <c r="G17" s="136"/>
      <c r="H17" s="136"/>
    </row>
    <row r="18" spans="1:8" ht="15.75" customHeight="1">
      <c r="A18" s="159" t="s">
        <v>110</v>
      </c>
      <c r="B18" s="136"/>
      <c r="C18" s="136"/>
      <c r="D18" s="172">
        <f t="shared" si="0"/>
        <v>0</v>
      </c>
      <c r="E18" s="136"/>
      <c r="F18" s="136"/>
      <c r="G18" s="136"/>
      <c r="H18" s="136"/>
    </row>
    <row r="19" spans="1:8" ht="15.75" customHeight="1">
      <c r="A19" s="159" t="s">
        <v>114</v>
      </c>
      <c r="B19" s="136"/>
      <c r="C19" s="136"/>
      <c r="D19" s="172">
        <f t="shared" si="0"/>
        <v>0</v>
      </c>
      <c r="E19" s="136"/>
      <c r="F19" s="136"/>
      <c r="G19" s="136"/>
      <c r="H19" s="136"/>
    </row>
    <row r="20" spans="1:8" ht="15.75" customHeight="1">
      <c r="A20" s="159" t="s">
        <v>118</v>
      </c>
      <c r="B20" s="136"/>
      <c r="C20" s="136"/>
      <c r="D20" s="172">
        <f t="shared" si="0"/>
        <v>0</v>
      </c>
      <c r="E20" s="136"/>
      <c r="F20" s="136"/>
      <c r="G20" s="136"/>
      <c r="H20" s="136"/>
    </row>
    <row r="21" spans="1:8" ht="15.75" customHeight="1">
      <c r="A21" s="159" t="s">
        <v>122</v>
      </c>
      <c r="B21" s="136"/>
      <c r="C21" s="136"/>
      <c r="D21" s="172">
        <f t="shared" si="0"/>
        <v>0</v>
      </c>
      <c r="E21" s="136"/>
      <c r="F21" s="136"/>
      <c r="G21" s="136"/>
      <c r="H21" s="136"/>
    </row>
    <row r="22" spans="1:8" ht="15.75" customHeight="1">
      <c r="A22" s="159" t="s">
        <v>125</v>
      </c>
      <c r="B22" s="136"/>
      <c r="C22" s="136"/>
      <c r="D22" s="172">
        <f t="shared" si="0"/>
        <v>0</v>
      </c>
      <c r="E22" s="136"/>
      <c r="F22" s="136"/>
      <c r="G22" s="136"/>
      <c r="H22" s="136"/>
    </row>
    <row r="23" spans="1:8" ht="15.75" customHeight="1">
      <c r="A23" s="159" t="s">
        <v>128</v>
      </c>
      <c r="B23" s="136"/>
      <c r="C23" s="136"/>
      <c r="D23" s="172">
        <f t="shared" si="0"/>
        <v>0</v>
      </c>
      <c r="E23" s="136"/>
      <c r="F23" s="136"/>
      <c r="G23" s="136"/>
      <c r="H23" s="136"/>
    </row>
    <row r="24" spans="1:8" ht="15.75" customHeight="1">
      <c r="A24" s="159" t="s">
        <v>131</v>
      </c>
      <c r="B24" s="136"/>
      <c r="C24" s="136"/>
      <c r="D24" s="172">
        <f t="shared" si="0"/>
        <v>0</v>
      </c>
      <c r="E24" s="136"/>
      <c r="F24" s="136"/>
      <c r="G24" s="136"/>
      <c r="H24" s="136"/>
    </row>
    <row r="25" spans="1:8" ht="15.75" customHeight="1">
      <c r="A25" s="159" t="s">
        <v>134</v>
      </c>
      <c r="B25" s="136"/>
      <c r="C25" s="136"/>
      <c r="D25" s="172">
        <f t="shared" si="0"/>
        <v>0</v>
      </c>
      <c r="E25" s="136"/>
      <c r="F25" s="136"/>
      <c r="G25" s="136"/>
      <c r="H25" s="136"/>
    </row>
    <row r="26" spans="1:8" ht="15.75" customHeight="1">
      <c r="A26" s="159" t="s">
        <v>136</v>
      </c>
      <c r="B26" s="136"/>
      <c r="C26" s="136"/>
      <c r="D26" s="172">
        <f t="shared" si="0"/>
        <v>0</v>
      </c>
      <c r="E26" s="136"/>
      <c r="F26" s="136"/>
      <c r="G26" s="136"/>
      <c r="H26" s="136"/>
    </row>
    <row r="27" spans="1:8" ht="15.75" customHeight="1">
      <c r="A27" s="159" t="s">
        <v>138</v>
      </c>
      <c r="B27" s="136"/>
      <c r="C27" s="136"/>
      <c r="D27" s="172">
        <f t="shared" si="0"/>
        <v>0</v>
      </c>
      <c r="E27" s="136"/>
      <c r="F27" s="136"/>
      <c r="G27" s="136"/>
      <c r="H27" s="136"/>
    </row>
  </sheetData>
  <sheetProtection/>
  <mergeCells count="4">
    <mergeCell ref="A1:H1"/>
    <mergeCell ref="A2:H2"/>
    <mergeCell ref="A3:D3"/>
    <mergeCell ref="E3:H3"/>
  </mergeCells>
  <printOptions/>
  <pageMargins left="0.3937007874015748" right="0.1968503937007874" top="0.7874015748031497" bottom="0.5905511811023623" header="0.7874015748031497" footer="0.7874015748031497"/>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9"/>
  <sheetViews>
    <sheetView workbookViewId="0" topLeftCell="A1">
      <selection activeCell="G23" sqref="A22:G23"/>
    </sheetView>
  </sheetViews>
  <sheetFormatPr defaultColWidth="8.796875" defaultRowHeight="15.75" customHeight="1"/>
  <cols>
    <col min="1" max="1" width="2.296875" style="0" customWidth="1"/>
    <col min="2" max="2" width="8.3984375" style="0" customWidth="1"/>
    <col min="3" max="3" width="13.5" style="0" customWidth="1"/>
    <col min="4" max="4" width="8.5" style="0" customWidth="1"/>
    <col min="5" max="5" width="14" style="0" customWidth="1"/>
    <col min="6" max="6" width="10.796875" style="0" customWidth="1"/>
    <col min="7" max="7" width="9.59765625" style="0" customWidth="1"/>
    <col min="8" max="8" width="10" style="0" customWidth="1"/>
    <col min="9" max="9" width="12" style="0" customWidth="1"/>
    <col min="10" max="10" width="8.69921875" style="0" customWidth="1"/>
    <col min="11" max="11" width="8" style="0" customWidth="1"/>
  </cols>
  <sheetData>
    <row r="1" spans="1:10" ht="15.75" customHeight="1">
      <c r="A1" s="174" t="s">
        <v>18</v>
      </c>
      <c r="B1" s="175"/>
      <c r="C1" s="175"/>
      <c r="D1" s="175"/>
      <c r="E1" s="175"/>
      <c r="F1" s="175"/>
      <c r="G1" s="175"/>
      <c r="H1" s="175"/>
      <c r="I1" s="175"/>
      <c r="J1" s="133"/>
    </row>
    <row r="2" spans="1:10" ht="27.75" customHeight="1">
      <c r="A2" s="121" t="s">
        <v>19</v>
      </c>
      <c r="B2" s="121"/>
      <c r="C2" s="121"/>
      <c r="D2" s="121"/>
      <c r="E2" s="121"/>
      <c r="F2" s="121"/>
      <c r="G2" s="121"/>
      <c r="H2" s="121"/>
      <c r="I2" s="121"/>
      <c r="J2" s="121"/>
    </row>
    <row r="3" spans="1:10" ht="15.75" customHeight="1">
      <c r="A3" s="120"/>
      <c r="B3" s="120"/>
      <c r="C3" s="120"/>
      <c r="D3" s="120"/>
      <c r="E3" s="120"/>
      <c r="F3" s="131" t="s">
        <v>42</v>
      </c>
      <c r="G3" s="131"/>
      <c r="H3" s="131"/>
      <c r="I3" s="131"/>
      <c r="J3" s="131"/>
    </row>
    <row r="4" spans="1:10" ht="23.25" customHeight="1">
      <c r="A4" s="156" t="s">
        <v>43</v>
      </c>
      <c r="B4" s="156" t="s">
        <v>270</v>
      </c>
      <c r="C4" s="156" t="s">
        <v>271</v>
      </c>
      <c r="D4" s="156" t="s">
        <v>272</v>
      </c>
      <c r="E4" s="156" t="s">
        <v>273</v>
      </c>
      <c r="F4" s="156" t="s">
        <v>179</v>
      </c>
      <c r="G4" s="156" t="s">
        <v>260</v>
      </c>
      <c r="H4" s="156" t="s">
        <v>261</v>
      </c>
      <c r="I4" s="156" t="s">
        <v>262</v>
      </c>
      <c r="J4" s="156" t="s">
        <v>263</v>
      </c>
    </row>
    <row r="5" spans="1:10" ht="15.75" customHeight="1">
      <c r="A5" s="176" t="s">
        <v>51</v>
      </c>
      <c r="B5" s="177"/>
      <c r="C5" s="177"/>
      <c r="D5" s="168" t="s">
        <v>274</v>
      </c>
      <c r="E5" s="50" t="s">
        <v>275</v>
      </c>
      <c r="F5" s="178">
        <v>339.66</v>
      </c>
      <c r="G5" s="178">
        <v>339.66</v>
      </c>
      <c r="H5" s="178"/>
      <c r="I5" s="178"/>
      <c r="J5" s="176"/>
    </row>
    <row r="6" spans="1:10" ht="15.75" customHeight="1">
      <c r="A6" s="176" t="s">
        <v>53</v>
      </c>
      <c r="B6" s="177"/>
      <c r="C6" s="177"/>
      <c r="D6" s="168" t="s">
        <v>276</v>
      </c>
      <c r="E6" s="50" t="s">
        <v>277</v>
      </c>
      <c r="F6" s="178">
        <v>212.68</v>
      </c>
      <c r="G6" s="178">
        <v>212.68</v>
      </c>
      <c r="H6" s="178"/>
      <c r="I6" s="147"/>
      <c r="J6" s="176"/>
    </row>
    <row r="7" spans="1:10" ht="15.75" customHeight="1">
      <c r="A7" s="176" t="s">
        <v>58</v>
      </c>
      <c r="B7" s="177"/>
      <c r="C7" s="177"/>
      <c r="D7" s="168" t="s">
        <v>278</v>
      </c>
      <c r="E7" s="50" t="s">
        <v>279</v>
      </c>
      <c r="F7" s="178">
        <v>65.84</v>
      </c>
      <c r="G7" s="178">
        <v>65.84</v>
      </c>
      <c r="H7" s="178"/>
      <c r="I7" s="147"/>
      <c r="J7" s="176"/>
    </row>
    <row r="8" spans="1:10" ht="15.75" customHeight="1">
      <c r="A8" s="176" t="s">
        <v>63</v>
      </c>
      <c r="B8" s="177"/>
      <c r="C8" s="177"/>
      <c r="D8" s="168" t="s">
        <v>280</v>
      </c>
      <c r="E8" s="50" t="s">
        <v>281</v>
      </c>
      <c r="F8" s="178">
        <v>25.87</v>
      </c>
      <c r="G8" s="178">
        <v>25.87</v>
      </c>
      <c r="H8" s="178"/>
      <c r="I8" s="147"/>
      <c r="J8" s="176"/>
    </row>
    <row r="9" spans="1:10" ht="15.75" customHeight="1">
      <c r="A9" s="176" t="s">
        <v>68</v>
      </c>
      <c r="B9" s="177"/>
      <c r="C9" s="177"/>
      <c r="D9" s="168" t="s">
        <v>282</v>
      </c>
      <c r="E9" s="50" t="s">
        <v>283</v>
      </c>
      <c r="F9" s="178">
        <v>35.27</v>
      </c>
      <c r="G9" s="178">
        <v>35.27</v>
      </c>
      <c r="H9" s="178"/>
      <c r="I9" s="147"/>
      <c r="J9" s="176"/>
    </row>
    <row r="10" spans="1:10" ht="15.75" customHeight="1">
      <c r="A10" s="176" t="s">
        <v>73</v>
      </c>
      <c r="B10" s="177"/>
      <c r="C10" s="177"/>
      <c r="D10" s="168" t="s">
        <v>284</v>
      </c>
      <c r="E10" s="50" t="s">
        <v>285</v>
      </c>
      <c r="F10" s="178">
        <f>SUM(G10:I10)</f>
        <v>566.62</v>
      </c>
      <c r="G10" s="178"/>
      <c r="H10" s="178">
        <v>3.34</v>
      </c>
      <c r="I10" s="178">
        <v>563.28</v>
      </c>
      <c r="J10" s="176"/>
    </row>
    <row r="11" spans="1:10" ht="15.75" customHeight="1">
      <c r="A11" s="176" t="s">
        <v>78</v>
      </c>
      <c r="B11" s="177"/>
      <c r="C11" s="177"/>
      <c r="D11" s="168" t="s">
        <v>276</v>
      </c>
      <c r="E11" s="50" t="s">
        <v>286</v>
      </c>
      <c r="F11" s="178">
        <f>SUM(G11:I11)</f>
        <v>79.62</v>
      </c>
      <c r="G11" s="178"/>
      <c r="H11" s="178">
        <v>3.34</v>
      </c>
      <c r="I11" s="147">
        <v>76.28</v>
      </c>
      <c r="J11" s="176"/>
    </row>
    <row r="12" spans="1:10" ht="15.75" customHeight="1">
      <c r="A12" s="176" t="s">
        <v>83</v>
      </c>
      <c r="B12" s="177"/>
      <c r="C12" s="177"/>
      <c r="D12" s="168" t="s">
        <v>287</v>
      </c>
      <c r="E12" s="50" t="s">
        <v>288</v>
      </c>
      <c r="F12" s="178">
        <v>5</v>
      </c>
      <c r="G12" s="178"/>
      <c r="H12" s="178"/>
      <c r="I12" s="147">
        <v>5</v>
      </c>
      <c r="J12" s="176"/>
    </row>
    <row r="13" spans="1:10" ht="15.75" customHeight="1">
      <c r="A13" s="176" t="s">
        <v>87</v>
      </c>
      <c r="B13" s="177"/>
      <c r="C13" s="177"/>
      <c r="D13" s="168" t="s">
        <v>289</v>
      </c>
      <c r="E13" s="50" t="s">
        <v>290</v>
      </c>
      <c r="F13" s="178">
        <v>432</v>
      </c>
      <c r="G13" s="178"/>
      <c r="H13" s="178"/>
      <c r="I13" s="147">
        <v>432</v>
      </c>
      <c r="J13" s="176"/>
    </row>
    <row r="14" spans="1:10" ht="15.75" customHeight="1">
      <c r="A14" s="176" t="s">
        <v>91</v>
      </c>
      <c r="B14" s="177"/>
      <c r="C14" s="177"/>
      <c r="D14" s="168" t="s">
        <v>291</v>
      </c>
      <c r="E14" s="50" t="s">
        <v>292</v>
      </c>
      <c r="F14" s="178">
        <v>50</v>
      </c>
      <c r="G14" s="178"/>
      <c r="H14" s="178"/>
      <c r="I14" s="147">
        <v>50</v>
      </c>
      <c r="J14" s="176"/>
    </row>
    <row r="15" spans="1:10" ht="15.75" customHeight="1">
      <c r="A15" s="176" t="s">
        <v>96</v>
      </c>
      <c r="B15" s="177"/>
      <c r="C15" s="177"/>
      <c r="D15" s="177"/>
      <c r="E15" s="177"/>
      <c r="F15" s="178">
        <f aca="true" t="shared" si="0" ref="F15:F30">SUM(G15:I15)</f>
        <v>0</v>
      </c>
      <c r="G15" s="178"/>
      <c r="H15" s="178"/>
      <c r="I15" s="178"/>
      <c r="J15" s="176"/>
    </row>
    <row r="16" spans="1:10" ht="15.75" customHeight="1">
      <c r="A16" s="176" t="s">
        <v>101</v>
      </c>
      <c r="B16" s="177"/>
      <c r="C16" s="177"/>
      <c r="D16" s="177"/>
      <c r="E16" s="177"/>
      <c r="F16" s="178">
        <f t="shared" si="0"/>
        <v>0</v>
      </c>
      <c r="G16" s="178"/>
      <c r="H16" s="178"/>
      <c r="I16" s="178"/>
      <c r="J16" s="176"/>
    </row>
    <row r="17" spans="1:10" ht="15.75" customHeight="1">
      <c r="A17" s="176" t="s">
        <v>106</v>
      </c>
      <c r="B17" s="177"/>
      <c r="C17" s="177"/>
      <c r="D17" s="179"/>
      <c r="E17" s="179"/>
      <c r="F17" s="179"/>
      <c r="G17" s="179"/>
      <c r="H17" s="179"/>
      <c r="I17" s="179"/>
      <c r="J17" s="176"/>
    </row>
    <row r="18" spans="1:10" ht="15.75" customHeight="1">
      <c r="A18" s="176" t="s">
        <v>110</v>
      </c>
      <c r="B18" s="177"/>
      <c r="C18" s="177"/>
      <c r="D18" s="179"/>
      <c r="E18" s="179"/>
      <c r="F18" s="179"/>
      <c r="G18" s="179"/>
      <c r="H18" s="179"/>
      <c r="I18" s="179"/>
      <c r="J18" s="176"/>
    </row>
    <row r="19" spans="1:10" ht="15.75" customHeight="1">
      <c r="A19" s="176" t="s">
        <v>114</v>
      </c>
      <c r="B19" s="177"/>
      <c r="C19" s="177"/>
      <c r="D19" s="177"/>
      <c r="E19" s="177"/>
      <c r="F19" s="178">
        <f t="shared" si="0"/>
        <v>0</v>
      </c>
      <c r="G19" s="178"/>
      <c r="H19" s="178"/>
      <c r="I19" s="178"/>
      <c r="J19" s="176"/>
    </row>
    <row r="20" spans="1:10" ht="15.75" customHeight="1">
      <c r="A20" s="176" t="s">
        <v>118</v>
      </c>
      <c r="B20" s="177"/>
      <c r="C20" s="177"/>
      <c r="D20" s="177"/>
      <c r="E20" s="177"/>
      <c r="F20" s="178">
        <f t="shared" si="0"/>
        <v>0</v>
      </c>
      <c r="G20" s="178"/>
      <c r="H20" s="178"/>
      <c r="I20" s="178"/>
      <c r="J20" s="176"/>
    </row>
    <row r="21" spans="1:10" ht="15.75" customHeight="1">
      <c r="A21" s="176" t="s">
        <v>122</v>
      </c>
      <c r="B21" s="177"/>
      <c r="C21" s="177"/>
      <c r="D21" s="177"/>
      <c r="E21" s="177"/>
      <c r="F21" s="178">
        <f t="shared" si="0"/>
        <v>0</v>
      </c>
      <c r="G21" s="178"/>
      <c r="H21" s="178"/>
      <c r="I21" s="178"/>
      <c r="J21" s="176"/>
    </row>
    <row r="22" spans="1:10" ht="15.75" customHeight="1">
      <c r="A22" s="176" t="s">
        <v>125</v>
      </c>
      <c r="B22" s="177"/>
      <c r="C22" s="177"/>
      <c r="D22" s="177"/>
      <c r="E22" s="177"/>
      <c r="F22" s="178">
        <f t="shared" si="0"/>
        <v>0</v>
      </c>
      <c r="G22" s="178"/>
      <c r="H22" s="178"/>
      <c r="I22" s="178"/>
      <c r="J22" s="176"/>
    </row>
    <row r="23" spans="1:10" ht="15.75" customHeight="1">
      <c r="A23" s="176" t="s">
        <v>128</v>
      </c>
      <c r="B23" s="177"/>
      <c r="C23" s="177"/>
      <c r="D23" s="177"/>
      <c r="E23" s="177"/>
      <c r="F23" s="178">
        <f t="shared" si="0"/>
        <v>0</v>
      </c>
      <c r="G23" s="178"/>
      <c r="H23" s="178"/>
      <c r="I23" s="178"/>
      <c r="J23" s="176"/>
    </row>
    <row r="24" spans="1:10" ht="15.75" customHeight="1">
      <c r="A24" s="176" t="s">
        <v>131</v>
      </c>
      <c r="B24" s="177"/>
      <c r="C24" s="177"/>
      <c r="D24" s="177"/>
      <c r="E24" s="177"/>
      <c r="F24" s="178">
        <f t="shared" si="0"/>
        <v>0</v>
      </c>
      <c r="G24" s="178"/>
      <c r="H24" s="178"/>
      <c r="I24" s="178"/>
      <c r="J24" s="176"/>
    </row>
    <row r="25" spans="1:10" ht="15.75" customHeight="1">
      <c r="A25" s="176" t="s">
        <v>134</v>
      </c>
      <c r="B25" s="177"/>
      <c r="C25" s="177"/>
      <c r="D25" s="177"/>
      <c r="E25" s="177"/>
      <c r="F25" s="178">
        <f t="shared" si="0"/>
        <v>0</v>
      </c>
      <c r="G25" s="178"/>
      <c r="H25" s="178"/>
      <c r="I25" s="178"/>
      <c r="J25" s="176"/>
    </row>
    <row r="26" spans="1:10" ht="15.75" customHeight="1">
      <c r="A26" s="176" t="s">
        <v>136</v>
      </c>
      <c r="B26" s="177"/>
      <c r="C26" s="177"/>
      <c r="D26" s="177"/>
      <c r="E26" s="177"/>
      <c r="F26" s="178">
        <f t="shared" si="0"/>
        <v>0</v>
      </c>
      <c r="G26" s="178"/>
      <c r="H26" s="178"/>
      <c r="I26" s="178"/>
      <c r="J26" s="176"/>
    </row>
    <row r="27" spans="1:10" ht="15.75" customHeight="1">
      <c r="A27" s="176" t="s">
        <v>138</v>
      </c>
      <c r="B27" s="177"/>
      <c r="C27" s="177"/>
      <c r="D27" s="177"/>
      <c r="E27" s="177"/>
      <c r="F27" s="178">
        <f t="shared" si="0"/>
        <v>0</v>
      </c>
      <c r="G27" s="178"/>
      <c r="H27" s="178"/>
      <c r="I27" s="178"/>
      <c r="J27" s="176"/>
    </row>
    <row r="28" spans="1:10" ht="15.75" customHeight="1">
      <c r="A28" s="176" t="s">
        <v>140</v>
      </c>
      <c r="B28" s="177"/>
      <c r="C28" s="177"/>
      <c r="D28" s="177"/>
      <c r="E28" s="177"/>
      <c r="F28" s="178">
        <f t="shared" si="0"/>
        <v>0</v>
      </c>
      <c r="G28" s="178"/>
      <c r="H28" s="178"/>
      <c r="I28" s="178"/>
      <c r="J28" s="176"/>
    </row>
    <row r="29" spans="1:10" ht="15.75" customHeight="1">
      <c r="A29" s="176" t="s">
        <v>142</v>
      </c>
      <c r="B29" s="177"/>
      <c r="C29" s="177"/>
      <c r="D29" s="177"/>
      <c r="E29" s="177"/>
      <c r="F29" s="178">
        <f t="shared" si="0"/>
        <v>0</v>
      </c>
      <c r="G29" s="178"/>
      <c r="H29" s="178"/>
      <c r="I29" s="178"/>
      <c r="J29" s="176"/>
    </row>
  </sheetData>
  <sheetProtection/>
  <mergeCells count="4">
    <mergeCell ref="A1:I1"/>
    <mergeCell ref="A2:J2"/>
    <mergeCell ref="A3:E3"/>
    <mergeCell ref="F3:J3"/>
  </mergeCells>
  <printOptions/>
  <pageMargins left="0.3937007874015748" right="0.1968503937007874" top="0.7874015748031497" bottom="0.1968503937007874" header="0.7874015748031497" footer="0.7874015748031497"/>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28"/>
  <sheetViews>
    <sheetView workbookViewId="0" topLeftCell="A22">
      <selection activeCell="A29" sqref="A29:IV43"/>
    </sheetView>
  </sheetViews>
  <sheetFormatPr defaultColWidth="8.796875" defaultRowHeight="15.75" customHeight="1"/>
  <cols>
    <col min="1" max="1" width="2.796875" style="0" customWidth="1"/>
    <col min="2" max="2" width="15.09765625" style="0" customWidth="1"/>
    <col min="3" max="3" width="17.19921875" style="0" customWidth="1"/>
    <col min="4" max="4" width="18.796875" style="0" customWidth="1"/>
    <col min="5" max="5" width="12" style="0" customWidth="1"/>
    <col min="6" max="6" width="15.19921875" style="0" customWidth="1"/>
    <col min="7" max="7" width="19.3984375" style="0" customWidth="1"/>
    <col min="8" max="9" width="9" style="0" customWidth="1"/>
  </cols>
  <sheetData>
    <row r="1" spans="1:8" ht="15.75" customHeight="1">
      <c r="A1" s="137" t="s">
        <v>20</v>
      </c>
      <c r="B1" s="137"/>
      <c r="C1" s="137"/>
      <c r="D1" s="137"/>
      <c r="E1" s="137"/>
      <c r="F1" s="137"/>
      <c r="G1" s="137"/>
      <c r="H1" s="137"/>
    </row>
    <row r="2" spans="1:7" ht="27.75" customHeight="1">
      <c r="A2" s="121" t="s">
        <v>21</v>
      </c>
      <c r="B2" s="121"/>
      <c r="C2" s="121"/>
      <c r="D2" s="121"/>
      <c r="E2" s="121"/>
      <c r="F2" s="121"/>
      <c r="G2" s="121"/>
    </row>
    <row r="3" spans="1:7" ht="17.25" customHeight="1">
      <c r="A3" s="120"/>
      <c r="B3" s="120"/>
      <c r="C3" s="120"/>
      <c r="D3" s="131" t="s">
        <v>42</v>
      </c>
      <c r="E3" s="131"/>
      <c r="F3" s="131"/>
      <c r="G3" s="131"/>
    </row>
    <row r="4" spans="1:7" ht="38.25" customHeight="1">
      <c r="A4" s="123" t="s">
        <v>43</v>
      </c>
      <c r="B4" s="140" t="s">
        <v>258</v>
      </c>
      <c r="C4" s="140" t="s">
        <v>259</v>
      </c>
      <c r="D4" s="141" t="s">
        <v>179</v>
      </c>
      <c r="E4" s="141" t="s">
        <v>260</v>
      </c>
      <c r="F4" s="141" t="s">
        <v>261</v>
      </c>
      <c r="G4" s="140" t="s">
        <v>263</v>
      </c>
    </row>
    <row r="5" spans="1:7" ht="17.25" customHeight="1">
      <c r="A5" s="159" t="s">
        <v>51</v>
      </c>
      <c r="B5" s="168"/>
      <c r="C5" s="171" t="s">
        <v>179</v>
      </c>
      <c r="D5" s="172">
        <f>SUM(E5:G5)</f>
        <v>906.28</v>
      </c>
      <c r="E5" s="173">
        <v>339.66</v>
      </c>
      <c r="F5" s="173">
        <v>566.62</v>
      </c>
      <c r="G5" s="160"/>
    </row>
    <row r="6" spans="1:7" ht="17.25" customHeight="1">
      <c r="A6" s="159" t="s">
        <v>53</v>
      </c>
      <c r="B6" s="168" t="s">
        <v>264</v>
      </c>
      <c r="C6" s="171" t="s">
        <v>265</v>
      </c>
      <c r="D6" s="172">
        <f>SUM(E6:G6)</f>
        <v>906.28</v>
      </c>
      <c r="E6" s="173">
        <v>339.66</v>
      </c>
      <c r="F6" s="173">
        <v>566.62</v>
      </c>
      <c r="G6" s="160"/>
    </row>
    <row r="7" spans="1:7" ht="17.25" customHeight="1">
      <c r="A7" s="159" t="s">
        <v>58</v>
      </c>
      <c r="B7" s="168" t="s">
        <v>266</v>
      </c>
      <c r="C7" s="171" t="s">
        <v>267</v>
      </c>
      <c r="D7" s="172">
        <f>SUM(E7:G7)</f>
        <v>906.28</v>
      </c>
      <c r="E7" s="173">
        <v>339.66</v>
      </c>
      <c r="F7" s="173">
        <v>566.62</v>
      </c>
      <c r="G7" s="160"/>
    </row>
    <row r="8" spans="1:7" ht="17.25" customHeight="1">
      <c r="A8" s="159" t="s">
        <v>63</v>
      </c>
      <c r="B8" s="168" t="s">
        <v>268</v>
      </c>
      <c r="C8" s="171" t="s">
        <v>269</v>
      </c>
      <c r="D8" s="172">
        <f>SUM(E8:G8)</f>
        <v>906.28</v>
      </c>
      <c r="E8" s="173">
        <v>339.66</v>
      </c>
      <c r="F8" s="173">
        <v>566.62</v>
      </c>
      <c r="G8" s="160"/>
    </row>
    <row r="9" spans="1:7" ht="17.25" customHeight="1">
      <c r="A9" s="159" t="s">
        <v>68</v>
      </c>
      <c r="B9" s="136"/>
      <c r="C9" s="136"/>
      <c r="D9" s="173">
        <f aca="true" t="shared" si="0" ref="D9:D40">SUM(E9:F9)</f>
        <v>0</v>
      </c>
      <c r="E9" s="136"/>
      <c r="F9" s="136"/>
      <c r="G9" s="136"/>
    </row>
    <row r="10" spans="1:7" ht="15.75" customHeight="1">
      <c r="A10" s="159" t="s">
        <v>73</v>
      </c>
      <c r="B10" s="136"/>
      <c r="C10" s="136"/>
      <c r="D10" s="173">
        <f t="shared" si="0"/>
        <v>0</v>
      </c>
      <c r="E10" s="136"/>
      <c r="F10" s="136"/>
      <c r="G10" s="136"/>
    </row>
    <row r="11" spans="1:7" ht="15.75" customHeight="1">
      <c r="A11" s="159" t="s">
        <v>78</v>
      </c>
      <c r="B11" s="136"/>
      <c r="C11" s="136"/>
      <c r="D11" s="173">
        <f t="shared" si="0"/>
        <v>0</v>
      </c>
      <c r="E11" s="136"/>
      <c r="F11" s="136"/>
      <c r="G11" s="136"/>
    </row>
    <row r="12" spans="1:7" ht="15.75" customHeight="1">
      <c r="A12" s="159" t="s">
        <v>83</v>
      </c>
      <c r="B12" s="136"/>
      <c r="C12" s="136"/>
      <c r="D12" s="173">
        <f t="shared" si="0"/>
        <v>0</v>
      </c>
      <c r="E12" s="136"/>
      <c r="F12" s="136"/>
      <c r="G12" s="136"/>
    </row>
    <row r="13" spans="1:7" ht="15.75" customHeight="1">
      <c r="A13" s="159" t="s">
        <v>87</v>
      </c>
      <c r="B13" s="136"/>
      <c r="C13" s="136"/>
      <c r="D13" s="173">
        <f t="shared" si="0"/>
        <v>0</v>
      </c>
      <c r="E13" s="136"/>
      <c r="F13" s="136"/>
      <c r="G13" s="136"/>
    </row>
    <row r="14" spans="1:7" ht="15.75" customHeight="1">
      <c r="A14" s="159" t="s">
        <v>91</v>
      </c>
      <c r="B14" s="136"/>
      <c r="C14" s="136"/>
      <c r="D14" s="173">
        <f t="shared" si="0"/>
        <v>0</v>
      </c>
      <c r="E14" s="136"/>
      <c r="F14" s="136"/>
      <c r="G14" s="136"/>
    </row>
    <row r="15" spans="1:7" ht="15.75" customHeight="1">
      <c r="A15" s="159" t="s">
        <v>96</v>
      </c>
      <c r="B15" s="136"/>
      <c r="C15" s="136"/>
      <c r="D15" s="173">
        <f t="shared" si="0"/>
        <v>0</v>
      </c>
      <c r="E15" s="136"/>
      <c r="F15" s="136"/>
      <c r="G15" s="136"/>
    </row>
    <row r="16" spans="1:7" ht="15.75" customHeight="1">
      <c r="A16" s="159" t="s">
        <v>101</v>
      </c>
      <c r="B16" s="136"/>
      <c r="C16" s="136"/>
      <c r="D16" s="173">
        <f t="shared" si="0"/>
        <v>0</v>
      </c>
      <c r="E16" s="136"/>
      <c r="F16" s="136"/>
      <c r="G16" s="136"/>
    </row>
    <row r="17" spans="1:7" ht="15.75" customHeight="1">
      <c r="A17" s="159" t="s">
        <v>106</v>
      </c>
      <c r="B17" s="136"/>
      <c r="C17" s="136"/>
      <c r="D17" s="173">
        <f t="shared" si="0"/>
        <v>0</v>
      </c>
      <c r="E17" s="136"/>
      <c r="F17" s="136"/>
      <c r="G17" s="136"/>
    </row>
    <row r="18" spans="1:7" ht="15.75" customHeight="1">
      <c r="A18" s="159" t="s">
        <v>110</v>
      </c>
      <c r="B18" s="136"/>
      <c r="C18" s="136"/>
      <c r="D18" s="173">
        <f t="shared" si="0"/>
        <v>0</v>
      </c>
      <c r="E18" s="136"/>
      <c r="F18" s="136"/>
      <c r="G18" s="136"/>
    </row>
    <row r="19" spans="1:7" ht="15.75" customHeight="1">
      <c r="A19" s="159" t="s">
        <v>114</v>
      </c>
      <c r="B19" s="136"/>
      <c r="C19" s="136"/>
      <c r="D19" s="173">
        <f t="shared" si="0"/>
        <v>0</v>
      </c>
      <c r="E19" s="136"/>
      <c r="F19" s="136"/>
      <c r="G19" s="136"/>
    </row>
    <row r="20" spans="1:7" ht="15.75" customHeight="1">
      <c r="A20" s="159" t="s">
        <v>118</v>
      </c>
      <c r="B20" s="136"/>
      <c r="C20" s="136"/>
      <c r="D20" s="173">
        <f t="shared" si="0"/>
        <v>0</v>
      </c>
      <c r="E20" s="136"/>
      <c r="F20" s="136"/>
      <c r="G20" s="136"/>
    </row>
    <row r="21" spans="1:7" ht="15.75" customHeight="1">
      <c r="A21" s="159" t="s">
        <v>122</v>
      </c>
      <c r="B21" s="136"/>
      <c r="C21" s="136"/>
      <c r="D21" s="173">
        <f t="shared" si="0"/>
        <v>0</v>
      </c>
      <c r="E21" s="136"/>
      <c r="F21" s="136"/>
      <c r="G21" s="136"/>
    </row>
    <row r="22" spans="1:7" ht="15.75" customHeight="1">
      <c r="A22" s="159" t="s">
        <v>125</v>
      </c>
      <c r="B22" s="136"/>
      <c r="C22" s="136"/>
      <c r="D22" s="173">
        <f t="shared" si="0"/>
        <v>0</v>
      </c>
      <c r="E22" s="136"/>
      <c r="F22" s="136"/>
      <c r="G22" s="136"/>
    </row>
    <row r="23" spans="1:7" ht="15.75" customHeight="1">
      <c r="A23" s="159" t="s">
        <v>128</v>
      </c>
      <c r="B23" s="136"/>
      <c r="C23" s="136"/>
      <c r="D23" s="173">
        <f t="shared" si="0"/>
        <v>0</v>
      </c>
      <c r="E23" s="136"/>
      <c r="F23" s="136"/>
      <c r="G23" s="136"/>
    </row>
    <row r="24" spans="1:7" ht="15.75" customHeight="1">
      <c r="A24" s="159" t="s">
        <v>131</v>
      </c>
      <c r="B24" s="136"/>
      <c r="C24" s="136"/>
      <c r="D24" s="173">
        <f t="shared" si="0"/>
        <v>0</v>
      </c>
      <c r="E24" s="136"/>
      <c r="F24" s="136"/>
      <c r="G24" s="136"/>
    </row>
    <row r="25" spans="1:7" ht="15.75" customHeight="1">
      <c r="A25" s="159" t="s">
        <v>134</v>
      </c>
      <c r="B25" s="136"/>
      <c r="C25" s="136"/>
      <c r="D25" s="173">
        <f t="shared" si="0"/>
        <v>0</v>
      </c>
      <c r="E25" s="136"/>
      <c r="F25" s="136"/>
      <c r="G25" s="136"/>
    </row>
    <row r="26" spans="1:7" ht="15.75" customHeight="1">
      <c r="A26" s="159" t="s">
        <v>136</v>
      </c>
      <c r="B26" s="136"/>
      <c r="C26" s="136"/>
      <c r="D26" s="173">
        <f t="shared" si="0"/>
        <v>0</v>
      </c>
      <c r="E26" s="136"/>
      <c r="F26" s="136"/>
      <c r="G26" s="136"/>
    </row>
    <row r="27" spans="1:7" ht="15.75" customHeight="1">
      <c r="A27" s="159" t="s">
        <v>138</v>
      </c>
      <c r="B27" s="136"/>
      <c r="C27" s="136"/>
      <c r="D27" s="173">
        <f t="shared" si="0"/>
        <v>0</v>
      </c>
      <c r="E27" s="136"/>
      <c r="F27" s="136"/>
      <c r="G27" s="136"/>
    </row>
    <row r="28" spans="1:7" ht="15.75" customHeight="1">
      <c r="A28" s="159" t="s">
        <v>140</v>
      </c>
      <c r="B28" s="136"/>
      <c r="C28" s="136"/>
      <c r="D28" s="173">
        <f t="shared" si="0"/>
        <v>0</v>
      </c>
      <c r="E28" s="136"/>
      <c r="F28" s="136"/>
      <c r="G28" s="136"/>
    </row>
  </sheetData>
  <sheetProtection/>
  <mergeCells count="4">
    <mergeCell ref="A1:H1"/>
    <mergeCell ref="A2:G2"/>
    <mergeCell ref="A3:C3"/>
    <mergeCell ref="D3:G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JS XLSX</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admin1610171022</cp:lastModifiedBy>
  <cp:lastPrinted>2020-01-09T13:23:33Z</cp:lastPrinted>
  <dcterms:created xsi:type="dcterms:W3CDTF">2020-01-08T14:00:57Z</dcterms:created>
  <dcterms:modified xsi:type="dcterms:W3CDTF">2020-10-23T05:12:45Z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